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1070"/>
  </bookViews>
  <sheets>
    <sheet name="Arkusz1" sheetId="1" r:id="rId1"/>
    <sheet name="Arkusz2" sheetId="2" r:id="rId2"/>
    <sheet name="Arkusz3" sheetId="3" r:id="rId3"/>
  </sheets>
  <calcPr calcId="114210"/>
  <fileRecoveryPr autoRecover="0"/>
</workbook>
</file>

<file path=xl/calcChain.xml><?xml version="1.0" encoding="utf-8"?>
<calcChain xmlns="http://schemas.openxmlformats.org/spreadsheetml/2006/main">
  <c r="J49" i="1"/>
  <c r="J108"/>
  <c r="I49"/>
  <c r="I108"/>
  <c r="H49"/>
  <c r="H108"/>
  <c r="G49"/>
  <c r="G108"/>
  <c r="F49"/>
  <c r="J59"/>
  <c r="I59"/>
  <c r="H59"/>
  <c r="G59"/>
  <c r="F59"/>
  <c r="J73"/>
  <c r="I73"/>
  <c r="H73"/>
  <c r="G73"/>
  <c r="F73"/>
  <c r="J86"/>
  <c r="I86"/>
  <c r="H86"/>
  <c r="G86"/>
  <c r="J104"/>
  <c r="I104"/>
  <c r="H104"/>
  <c r="G104"/>
  <c r="F86"/>
  <c r="F108"/>
  <c r="L78"/>
  <c r="L79"/>
  <c r="L80"/>
  <c r="L81"/>
  <c r="L82"/>
  <c r="L83"/>
  <c r="L84"/>
  <c r="L85"/>
  <c r="L98"/>
  <c r="L99"/>
  <c r="L100"/>
  <c r="L101"/>
  <c r="L102"/>
  <c r="L103"/>
  <c r="F104"/>
  <c r="L63"/>
  <c r="L64"/>
  <c r="L65"/>
  <c r="L66"/>
  <c r="L67"/>
  <c r="L68"/>
  <c r="L69"/>
  <c r="L70"/>
  <c r="L71"/>
  <c r="L52"/>
  <c r="L53"/>
  <c r="L54"/>
  <c r="L55"/>
  <c r="L56"/>
  <c r="L57"/>
  <c r="L58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</calcChain>
</file>

<file path=xl/sharedStrings.xml><?xml version="1.0" encoding="utf-8"?>
<sst xmlns="http://schemas.openxmlformats.org/spreadsheetml/2006/main" count="354" uniqueCount="262">
  <si>
    <t>NIP</t>
  </si>
  <si>
    <t>Nr fabr. licz.</t>
  </si>
  <si>
    <t>Nr PPE</t>
  </si>
  <si>
    <t>70000004/1</t>
  </si>
  <si>
    <t>C11</t>
  </si>
  <si>
    <t>PLZELD070007490173</t>
  </si>
  <si>
    <t>70000004/2</t>
  </si>
  <si>
    <t>PLZELD070007500174</t>
  </si>
  <si>
    <t>70000004/8</t>
  </si>
  <si>
    <t>PLZELD070007530177</t>
  </si>
  <si>
    <t>70000004/9</t>
  </si>
  <si>
    <t>PLZELD070007540178</t>
  </si>
  <si>
    <t>70000004/10</t>
  </si>
  <si>
    <t>PLZELD070007550179</t>
  </si>
  <si>
    <t>70000004/12</t>
  </si>
  <si>
    <t>PLZELD070007560180</t>
  </si>
  <si>
    <t>70000004/13</t>
  </si>
  <si>
    <t>PLZELD070007570181</t>
  </si>
  <si>
    <t>70000004/14</t>
  </si>
  <si>
    <t>PLZELD070007580182</t>
  </si>
  <si>
    <t>70000004/15</t>
  </si>
  <si>
    <t>PLZELD070007590183</t>
  </si>
  <si>
    <t>70000004/16</t>
  </si>
  <si>
    <t>PLZELD070007600184</t>
  </si>
  <si>
    <t>70000004/17</t>
  </si>
  <si>
    <t>PLZELD070007610185</t>
  </si>
  <si>
    <t>70000004/19</t>
  </si>
  <si>
    <t>PLZELD070007620186</t>
  </si>
  <si>
    <t>70000004/20</t>
  </si>
  <si>
    <t>PLZELD070007630187</t>
  </si>
  <si>
    <t>70000004/21</t>
  </si>
  <si>
    <t>PLZELD070007640188</t>
  </si>
  <si>
    <t>70000004/22</t>
  </si>
  <si>
    <t>PLZELD070007650189</t>
  </si>
  <si>
    <t>70000004/23</t>
  </si>
  <si>
    <t>PLZELD070007660190</t>
  </si>
  <si>
    <t>70000004/24</t>
  </si>
  <si>
    <t>PLZELD070007670191</t>
  </si>
  <si>
    <t>70000004/25</t>
  </si>
  <si>
    <t>PLZELD070007680192</t>
  </si>
  <si>
    <t>70000004/26</t>
  </si>
  <si>
    <t>PLZELD070007690193</t>
  </si>
  <si>
    <t>70000004/27</t>
  </si>
  <si>
    <t>PLZELD070007700194</t>
  </si>
  <si>
    <t>70000004/28</t>
  </si>
  <si>
    <t>PLZELD070007710195</t>
  </si>
  <si>
    <t>70000004/29</t>
  </si>
  <si>
    <t>PLZELD070007720196</t>
  </si>
  <si>
    <t>70000004/30</t>
  </si>
  <si>
    <t>PLZELD070007730100</t>
  </si>
  <si>
    <t>70000004/31</t>
  </si>
  <si>
    <t>PLZELD070007740101</t>
  </si>
  <si>
    <t>70000004/32</t>
  </si>
  <si>
    <t>PLZELD070007750102</t>
  </si>
  <si>
    <t>70000004/33</t>
  </si>
  <si>
    <t>PLZELD070007760103</t>
  </si>
  <si>
    <t>70000004/34</t>
  </si>
  <si>
    <t>PLZELD070007770104</t>
  </si>
  <si>
    <t>70000004/35</t>
  </si>
  <si>
    <t>PLZELD070007780105</t>
  </si>
  <si>
    <t>70000004/36</t>
  </si>
  <si>
    <t>PLZELD070007790106</t>
  </si>
  <si>
    <t>70000004/37</t>
  </si>
  <si>
    <t>PLZELD070007800107</t>
  </si>
  <si>
    <t>70000004/38</t>
  </si>
  <si>
    <t>PLZELD070007810108</t>
  </si>
  <si>
    <t>70000004/39</t>
  </si>
  <si>
    <t>PLZELD070007820109</t>
  </si>
  <si>
    <t>70000004/40</t>
  </si>
  <si>
    <t>PLZELD070007830110</t>
  </si>
  <si>
    <t>70000004/41</t>
  </si>
  <si>
    <t>PLZELD070007840111</t>
  </si>
  <si>
    <t>70000004/42</t>
  </si>
  <si>
    <t>PLZELD070007850112</t>
  </si>
  <si>
    <t>70000004/43</t>
  </si>
  <si>
    <t>PLZELD070007860113</t>
  </si>
  <si>
    <t>70000004/44</t>
  </si>
  <si>
    <t>PLZELD070007870114</t>
  </si>
  <si>
    <t>70000004/46</t>
  </si>
  <si>
    <t>PLZELD070007880115</t>
  </si>
  <si>
    <t>70000004/47</t>
  </si>
  <si>
    <t>PLZELD070007890116</t>
  </si>
  <si>
    <t>70000004/51</t>
  </si>
  <si>
    <t>PLZELD070007900117</t>
  </si>
  <si>
    <t>70000004/52</t>
  </si>
  <si>
    <t>Oświetl.ulic-Konopnica</t>
  </si>
  <si>
    <t>PLZELD070007910118</t>
  </si>
  <si>
    <t>70000004/53</t>
  </si>
  <si>
    <t>PLZELD070007920119</t>
  </si>
  <si>
    <t>70000004/57</t>
  </si>
  <si>
    <t>PLZELD070007940121</t>
  </si>
  <si>
    <t>70000562/4</t>
  </si>
  <si>
    <t>PLZELD070027770164</t>
  </si>
  <si>
    <t>70000563/1</t>
  </si>
  <si>
    <t>PLZELD070027790166</t>
  </si>
  <si>
    <t>70000563/2</t>
  </si>
  <si>
    <t>PLZELD070027800167</t>
  </si>
  <si>
    <t>70000563/3</t>
  </si>
  <si>
    <t>PLZELD070027810168</t>
  </si>
  <si>
    <t>70000908/1</t>
  </si>
  <si>
    <t>PLZELD070035700181</t>
  </si>
  <si>
    <t>70000908/3</t>
  </si>
  <si>
    <t>PLZELD070035720183</t>
  </si>
  <si>
    <t>70000908/5</t>
  </si>
  <si>
    <t>PLZELD070035740185</t>
  </si>
  <si>
    <t>70000908/6</t>
  </si>
  <si>
    <t>PLZELD070035750186</t>
  </si>
  <si>
    <t>70000908/7</t>
  </si>
  <si>
    <t>PLZELD070035760187</t>
  </si>
  <si>
    <t>70000908/8</t>
  </si>
  <si>
    <t>C12b</t>
  </si>
  <si>
    <t>PLZELD070035770188</t>
  </si>
  <si>
    <t>70000908/9</t>
  </si>
  <si>
    <t>PLZELD070035780189</t>
  </si>
  <si>
    <t>70000908/10</t>
  </si>
  <si>
    <t>PLZELD070035790190</t>
  </si>
  <si>
    <t>70000908/11</t>
  </si>
  <si>
    <t>PLZELD070035800191</t>
  </si>
  <si>
    <t>70000908/12</t>
  </si>
  <si>
    <t>PLZELD070035810192</t>
  </si>
  <si>
    <t>70000908/13</t>
  </si>
  <si>
    <t>PLZELD070035820193</t>
  </si>
  <si>
    <t>70000908/14</t>
  </si>
  <si>
    <t>PLZELD070035830194</t>
  </si>
  <si>
    <t>70000908/16</t>
  </si>
  <si>
    <t>PLZELD070035850196</t>
  </si>
  <si>
    <t>70000908/17</t>
  </si>
  <si>
    <t>PLZELD070035860100</t>
  </si>
  <si>
    <t>70000908/19</t>
  </si>
  <si>
    <t>Gmina Konopnica-ośr.wczasowy</t>
  </si>
  <si>
    <t>PLZELD070007520176</t>
  </si>
  <si>
    <t>70000908/20</t>
  </si>
  <si>
    <t>PLZELD070561810121</t>
  </si>
  <si>
    <t>70000908/21</t>
  </si>
  <si>
    <t>PLZELD070561890129</t>
  </si>
  <si>
    <t>70000908/26</t>
  </si>
  <si>
    <t>PLZELD070577380126</t>
  </si>
  <si>
    <t>70000908/27</t>
  </si>
  <si>
    <t>PLZELD070019080168</t>
  </si>
  <si>
    <t>70000908/28</t>
  </si>
  <si>
    <t>PLZELD070585750187</t>
  </si>
  <si>
    <t>70000908/29</t>
  </si>
  <si>
    <t>PLZELD070007510175</t>
  </si>
  <si>
    <t>70000908/30</t>
  </si>
  <si>
    <t>PLZELD070487540163</t>
  </si>
  <si>
    <t>70000908/32</t>
  </si>
  <si>
    <t>PLZELD070027780165</t>
  </si>
  <si>
    <t>70000908/33</t>
  </si>
  <si>
    <t>PLZELD070599850142</t>
  </si>
  <si>
    <t>76201039/1</t>
  </si>
  <si>
    <t>PLZELD070481530144</t>
  </si>
  <si>
    <t>76206080/1</t>
  </si>
  <si>
    <t>PLZELD070484670167</t>
  </si>
  <si>
    <t>76211081/1</t>
  </si>
  <si>
    <t>PLZELD070487720181</t>
  </si>
  <si>
    <t>76216023/1</t>
  </si>
  <si>
    <t>PLZELD070491950119</t>
  </si>
  <si>
    <t>76220046/1</t>
  </si>
  <si>
    <t>PLZELD070493820112</t>
  </si>
  <si>
    <t>76222056/1</t>
  </si>
  <si>
    <t>PLZELD070494790112</t>
  </si>
  <si>
    <t>79970524/1</t>
  </si>
  <si>
    <t>PLZELD070004070122</t>
  </si>
  <si>
    <t>79970524/2</t>
  </si>
  <si>
    <t>PLZELD070004080123</t>
  </si>
  <si>
    <t>79970524/3</t>
  </si>
  <si>
    <t>PLZELD070004090124</t>
  </si>
  <si>
    <t>Nr ewidencyjny</t>
  </si>
  <si>
    <t xml:space="preserve">Taryfa </t>
  </si>
  <si>
    <t>Rodzaj PPE, Miejscowość, Ulica, Numer</t>
  </si>
  <si>
    <t>Gmina Konopnica-kl.schodowa, Parkowa 2</t>
  </si>
  <si>
    <t>Hydrofornia - Rychłocice</t>
  </si>
  <si>
    <t>Przepompownia - Konopnica, Bohaterów Września</t>
  </si>
  <si>
    <t>Przepompownia - Konopnica, Rzeczna</t>
  </si>
  <si>
    <t>Ośw.uliczne - Rychłocice</t>
  </si>
  <si>
    <t>Ośw.uliczne - Głuchów</t>
  </si>
  <si>
    <t>Ośw.uliczne - Szynkielew</t>
  </si>
  <si>
    <t>Ośw.uliczne - Bębnów</t>
  </si>
  <si>
    <t>Przepompownia ścieków - Rychłocice</t>
  </si>
  <si>
    <t>Gmina Konopnica, Spółdzielcza</t>
  </si>
  <si>
    <t>Ośw.uliczne - Konopnica, Spółdzielcza</t>
  </si>
  <si>
    <t>Ośw.uliczne - Konopnica, Górka</t>
  </si>
  <si>
    <t>Przepompownia ścieków - Konopnica</t>
  </si>
  <si>
    <t>Gmina Konopnica, Parkowa 2</t>
  </si>
  <si>
    <t>Bębnów 16</t>
  </si>
  <si>
    <t>Ośw. Uliczne -  Piaski</t>
  </si>
  <si>
    <t>Hydrofornia - Konopnica, Szkolna</t>
  </si>
  <si>
    <t>Oczyszczalnia Ścieków - Konopnica, Nadwarciańska</t>
  </si>
  <si>
    <t>Oczyszczalnia ścieków - Rychłocice</t>
  </si>
  <si>
    <t>Gmina Konopnica-garaże,                                            Bohaterów Września 20</t>
  </si>
  <si>
    <t>70000561/2</t>
  </si>
  <si>
    <t>PLZELD070027760163</t>
  </si>
  <si>
    <t>70000908/4</t>
  </si>
  <si>
    <t>PLZELD070035730184</t>
  </si>
  <si>
    <t xml:space="preserve">ZESTAWIENIE PPE </t>
  </si>
  <si>
    <t>GMINA  KONOPNICA, UL. RYNEK 15, 98 - 313 KONOPNICA,  NIP: 8321961055</t>
  </si>
  <si>
    <t>70000371/149</t>
  </si>
  <si>
    <t xml:space="preserve">Dom Ludowy-Mała Wieś </t>
  </si>
  <si>
    <t xml:space="preserve">Wrońsko -Remiza OSP </t>
  </si>
  <si>
    <t>Ochotnicza Straż Pożarna -  Szynkielew 49</t>
  </si>
  <si>
    <t xml:space="preserve">Ochotnicza Straż Pożarna - Rychłocice </t>
  </si>
  <si>
    <t xml:space="preserve">Ochotnicza Straż Pożarna - Kamyk- remiza </t>
  </si>
  <si>
    <t>Ochotnicza Straż Pożarna-Konopnica  11</t>
  </si>
  <si>
    <t>Ochotnicza Straż Pożarna - Głuchów</t>
  </si>
  <si>
    <t>Załącznik nr 1 do SIWZ</t>
  </si>
  <si>
    <t xml:space="preserve">Oświetl.ulic-Bębnów </t>
  </si>
  <si>
    <t xml:space="preserve">Oświetl.ulic-Cisowa </t>
  </si>
  <si>
    <t xml:space="preserve">Oświetl.ulic-Szynkielów </t>
  </si>
  <si>
    <t xml:space="preserve">Oświetl.ulic-Szynkielów N/Ługiem </t>
  </si>
  <si>
    <t xml:space="preserve">Oświetl.ulic-Szynkielów-Kol.Doły </t>
  </si>
  <si>
    <t xml:space="preserve">Oświetl.ulic-Mała Wieś </t>
  </si>
  <si>
    <t xml:space="preserve">Oświetl.ulic-Rychłocice 4 </t>
  </si>
  <si>
    <t>Oświetl.ulic-Stacja Wrońsko 1 /46</t>
  </si>
  <si>
    <t xml:space="preserve">Oświetl.ulic-Konopnica Rynek </t>
  </si>
  <si>
    <t xml:space="preserve">Oświetl.ulic-Wrońsko </t>
  </si>
  <si>
    <t>Oświetl.ulic-Konopnica , Spółdzielcza</t>
  </si>
  <si>
    <t xml:space="preserve">Oświetl.ulic-Konopnica stacja trafo 7-0079 </t>
  </si>
  <si>
    <t xml:space="preserve">Oświetl.ulic-Konopnica, Spółdzielcza </t>
  </si>
  <si>
    <t xml:space="preserve">Oświetl.ulic-Konopnica, Rzaczna 20 </t>
  </si>
  <si>
    <t xml:space="preserve">Oświetl.ulic-Konopnica </t>
  </si>
  <si>
    <t xml:space="preserve">Oświetl.ulic-Konopnica, Łysogórska  </t>
  </si>
  <si>
    <t xml:space="preserve">Oświetl.ulic-Konopnica, Rzeczna  </t>
  </si>
  <si>
    <t xml:space="preserve">Oświetl.ulic-Strobin </t>
  </si>
  <si>
    <t xml:space="preserve">Oświetl.ulic-Głuchów stacja 7-0343 </t>
  </si>
  <si>
    <t xml:space="preserve">Oświetl.ulic-Głuchów stacja 7-0342 </t>
  </si>
  <si>
    <t xml:space="preserve">Oświetl.ulic-Głuchów stacja 7-0344 </t>
  </si>
  <si>
    <t xml:space="preserve">Oświetl.ulic-Sabinów  </t>
  </si>
  <si>
    <t xml:space="preserve">Oświetl.ulic - Strobin Kol. </t>
  </si>
  <si>
    <t xml:space="preserve">Oświetl.ulic-Piaski </t>
  </si>
  <si>
    <t xml:space="preserve">Oświetl.ulic-Anielin </t>
  </si>
  <si>
    <t xml:space="preserve">Oświetl.ulic-Piaski 1 </t>
  </si>
  <si>
    <t xml:space="preserve">Oświetl.ulic-Kamyk </t>
  </si>
  <si>
    <t xml:space="preserve">Oświetl.ulic-Rychłocice </t>
  </si>
  <si>
    <t xml:space="preserve">Oświetl. ulic -  Strobiń </t>
  </si>
  <si>
    <t xml:space="preserve">Ośw.ulic. - , Rychłocice  </t>
  </si>
  <si>
    <t xml:space="preserve">Oświetl.ulic- Strobin 23 </t>
  </si>
  <si>
    <t xml:space="preserve">Oświetl.ulic-Kol.Kamyk </t>
  </si>
  <si>
    <t xml:space="preserve">Oświetl.ulic - Rychłocice(PGR) </t>
  </si>
  <si>
    <t xml:space="preserve">Oświetl. ulic -  Rychłocice </t>
  </si>
  <si>
    <t xml:space="preserve">Szkoła Podstawowa Rychłocice  </t>
  </si>
  <si>
    <t xml:space="preserve">Szkoła Konopnica </t>
  </si>
  <si>
    <t xml:space="preserve">Szkoła Szynkielów 53 </t>
  </si>
  <si>
    <t>Szkoła Szynkielów 53</t>
  </si>
  <si>
    <t>PLZELD070024620140</t>
  </si>
  <si>
    <t>Gminne Centrum kultury i Biblioteka Publiczna, Parkowa 16</t>
  </si>
  <si>
    <t>Moc umowna (kW)</t>
  </si>
  <si>
    <t>Zużycie   strefa 1 (kWh)</t>
  </si>
  <si>
    <t>Zużycie       strefa  2 (kWh)</t>
  </si>
  <si>
    <t>Zużycie        strefa  3 (kWh)</t>
  </si>
  <si>
    <t>C11o</t>
  </si>
  <si>
    <t>szacowane zużycie na 2019 rok</t>
  </si>
  <si>
    <t>2.  OŚWIETLENIE ULICZNE -  C11o</t>
  </si>
  <si>
    <t>1.  OŚWIETLENIE  ULICZNE -  C11o</t>
  </si>
  <si>
    <t xml:space="preserve">3.  SZKOŁY,  BIURA,  INNE - </t>
  </si>
  <si>
    <t>C12a</t>
  </si>
  <si>
    <t xml:space="preserve">4.  HYDROFORNIE,  PRZEPOMPOWNIE,  OCZYSZCZALNIE </t>
  </si>
  <si>
    <t xml:space="preserve">5. OSP </t>
  </si>
  <si>
    <t>Razem:</t>
  </si>
  <si>
    <t xml:space="preserve">Lp </t>
  </si>
  <si>
    <t xml:space="preserve"> Zużycie  łączne  (kWh) </t>
  </si>
  <si>
    <t xml:space="preserve">Ochotnicza Straż Pożarna -  Strobin 42 </t>
  </si>
  <si>
    <t>Budynek Urzędu Gminy Konopnica, Rynek 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</si>
</sst>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14" fontId="4" fillId="0" borderId="0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  <xf numFmtId="14" fontId="2" fillId="0" borderId="0" xfId="0" applyNumberFormat="1" applyFont="1" applyBorder="1"/>
    <xf numFmtId="0" fontId="5" fillId="0" borderId="0" xfId="0" applyFont="1" applyBorder="1"/>
    <xf numFmtId="14" fontId="5" fillId="0" borderId="0" xfId="0" applyNumberFormat="1" applyFont="1" applyBorder="1"/>
    <xf numFmtId="0" fontId="6" fillId="0" borderId="0" xfId="0" applyFont="1"/>
    <xf numFmtId="0" fontId="2" fillId="0" borderId="1" xfId="0" applyFont="1" applyFill="1" applyBorder="1"/>
    <xf numFmtId="0" fontId="6" fillId="0" borderId="1" xfId="0" applyFont="1" applyBorder="1"/>
    <xf numFmtId="49" fontId="2" fillId="0" borderId="0" xfId="0" applyNumberFormat="1" applyFont="1" applyAlignment="1">
      <alignment horizontal="right"/>
    </xf>
    <xf numFmtId="0" fontId="0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Border="1"/>
    <xf numFmtId="0" fontId="0" fillId="0" borderId="0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2" fillId="0" borderId="0" xfId="0" applyFont="1" applyFill="1"/>
    <xf numFmtId="0" fontId="3" fillId="0" borderId="0" xfId="0" applyFont="1" applyFill="1"/>
    <xf numFmtId="0" fontId="0" fillId="0" borderId="1" xfId="0" applyFont="1" applyFill="1" applyBorder="1" applyAlignment="1">
      <alignment wrapText="1"/>
    </xf>
    <xf numFmtId="0" fontId="0" fillId="0" borderId="0" xfId="0" applyFont="1" applyFill="1"/>
    <xf numFmtId="0" fontId="6" fillId="0" borderId="0" xfId="0" applyFont="1" applyFill="1"/>
    <xf numFmtId="0" fontId="0" fillId="0" borderId="0" xfId="0" applyFont="1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8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4" fillId="0" borderId="1" xfId="0" applyFont="1" applyBorder="1"/>
    <xf numFmtId="0" fontId="11" fillId="0" borderId="1" xfId="0" applyFont="1" applyBorder="1"/>
    <xf numFmtId="0" fontId="11" fillId="0" borderId="1" xfId="0" applyFont="1" applyFill="1" applyBorder="1"/>
    <xf numFmtId="0" fontId="11" fillId="0" borderId="0" xfId="0" applyFont="1" applyFill="1"/>
    <xf numFmtId="0" fontId="4" fillId="0" borderId="1" xfId="0" applyFont="1" applyFill="1" applyBorder="1"/>
    <xf numFmtId="2" fontId="2" fillId="0" borderId="1" xfId="0" applyNumberFormat="1" applyFont="1" applyBorder="1"/>
    <xf numFmtId="2" fontId="7" fillId="0" borderId="1" xfId="0" applyNumberFormat="1" applyFont="1" applyBorder="1"/>
    <xf numFmtId="2" fontId="7" fillId="0" borderId="1" xfId="0" applyNumberFormat="1" applyFont="1" applyFill="1" applyBorder="1"/>
    <xf numFmtId="2" fontId="8" fillId="0" borderId="0" xfId="0" applyNumberFormat="1" applyFont="1" applyFill="1"/>
    <xf numFmtId="2" fontId="7" fillId="0" borderId="0" xfId="0" applyNumberFormat="1" applyFont="1" applyFill="1"/>
    <xf numFmtId="2" fontId="2" fillId="0" borderId="0" xfId="0" applyNumberFormat="1" applyFont="1"/>
    <xf numFmtId="2" fontId="6" fillId="0" borderId="1" xfId="0" applyNumberFormat="1" applyFont="1" applyBorder="1"/>
    <xf numFmtId="2" fontId="6" fillId="0" borderId="0" xfId="0" applyNumberFormat="1" applyFont="1"/>
    <xf numFmtId="2" fontId="6" fillId="0" borderId="1" xfId="0" applyNumberFormat="1" applyFont="1" applyFill="1" applyBorder="1"/>
    <xf numFmtId="2" fontId="6" fillId="0" borderId="0" xfId="0" applyNumberFormat="1" applyFont="1" applyFill="1" applyBorder="1"/>
    <xf numFmtId="2" fontId="6" fillId="0" borderId="0" xfId="0" applyNumberFormat="1" applyFont="1" applyFill="1"/>
    <xf numFmtId="2" fontId="2" fillId="0" borderId="0" xfId="0" applyNumberFormat="1" applyFont="1" applyFill="1"/>
    <xf numFmtId="2" fontId="2" fillId="0" borderId="1" xfId="0" applyNumberFormat="1" applyFont="1" applyFill="1" applyBorder="1"/>
    <xf numFmtId="2" fontId="0" fillId="0" borderId="1" xfId="0" applyNumberFormat="1" applyFont="1" applyBorder="1"/>
    <xf numFmtId="2" fontId="1" fillId="0" borderId="0" xfId="0" applyNumberFormat="1" applyFont="1"/>
    <xf numFmtId="1" fontId="1" fillId="0" borderId="0" xfId="0" applyNumberFormat="1" applyFont="1"/>
    <xf numFmtId="0" fontId="12" fillId="0" borderId="0" xfId="0" applyFont="1"/>
    <xf numFmtId="0" fontId="13" fillId="0" borderId="0" xfId="0" applyFont="1"/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9"/>
  <sheetViews>
    <sheetView tabSelected="1" topLeftCell="A70" workbookViewId="0">
      <selection activeCell="N74" sqref="N74"/>
    </sheetView>
  </sheetViews>
  <sheetFormatPr defaultRowHeight="15"/>
  <cols>
    <col min="1" max="1" width="11" style="2" bestFit="1" customWidth="1"/>
    <col min="2" max="2" width="14.5703125" style="2" customWidth="1"/>
    <col min="3" max="3" width="35.7109375" style="2" customWidth="1"/>
    <col min="4" max="4" width="11.42578125" style="2" customWidth="1"/>
    <col min="5" max="5" width="19" style="2" customWidth="1"/>
    <col min="6" max="6" width="10" style="2" customWidth="1"/>
    <col min="7" max="7" width="10.7109375" style="2" customWidth="1"/>
    <col min="8" max="8" width="10.85546875" style="2" customWidth="1"/>
    <col min="9" max="9" width="8.7109375" style="2" customWidth="1"/>
    <col min="10" max="10" width="12.7109375" style="2" customWidth="1"/>
    <col min="11" max="11" width="14" style="2" customWidth="1"/>
    <col min="12" max="12" width="8.7109375" style="2" customWidth="1"/>
    <col min="13" max="15" width="10.7109375" style="2" customWidth="1"/>
    <col min="16" max="16" width="12.7109375" style="2" customWidth="1"/>
    <col min="17" max="18" width="10.7109375" style="2" customWidth="1"/>
    <col min="19" max="20" width="13.7109375" style="2" customWidth="1"/>
    <col min="21" max="21" width="10.7109375" style="2" customWidth="1"/>
    <col min="22" max="22" width="11.5703125" style="2" bestFit="1" customWidth="1"/>
    <col min="23" max="23" width="19.42578125" style="2" bestFit="1" customWidth="1"/>
    <col min="24" max="34" width="9.140625" style="2"/>
    <col min="35" max="35" width="13.42578125" style="2" bestFit="1" customWidth="1"/>
    <col min="36" max="36" width="12.28515625" style="2" bestFit="1" customWidth="1"/>
    <col min="37" max="16384" width="9.140625" style="2"/>
  </cols>
  <sheetData>
    <row r="1" spans="1:21" ht="18.75">
      <c r="A1" s="13" t="s">
        <v>204</v>
      </c>
      <c r="B1" s="13"/>
    </row>
    <row r="2" spans="1:21" ht="21">
      <c r="A2" s="1" t="s">
        <v>194</v>
      </c>
      <c r="B2" s="1"/>
      <c r="C2" s="61" t="s">
        <v>250</v>
      </c>
    </row>
    <row r="3" spans="1:21" ht="21">
      <c r="A3" s="1" t="s">
        <v>195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1" ht="21">
      <c r="A4" s="3" t="s">
        <v>252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21" ht="45">
      <c r="A5" s="4" t="s">
        <v>0</v>
      </c>
      <c r="B5" s="4" t="s">
        <v>167</v>
      </c>
      <c r="C5" s="4" t="s">
        <v>169</v>
      </c>
      <c r="D5" s="4" t="s">
        <v>1</v>
      </c>
      <c r="E5" s="4" t="s">
        <v>2</v>
      </c>
      <c r="F5" s="4" t="s">
        <v>245</v>
      </c>
      <c r="G5" s="4" t="s">
        <v>246</v>
      </c>
      <c r="H5" s="4" t="s">
        <v>247</v>
      </c>
      <c r="I5" s="4" t="s">
        <v>248</v>
      </c>
      <c r="J5" s="4" t="s">
        <v>259</v>
      </c>
      <c r="K5" s="4" t="s">
        <v>168</v>
      </c>
      <c r="L5" s="4" t="s">
        <v>258</v>
      </c>
      <c r="M5" s="5"/>
      <c r="N5" s="5"/>
      <c r="O5" s="5"/>
      <c r="P5" s="5"/>
      <c r="Q5" s="5"/>
      <c r="R5" s="5"/>
      <c r="S5" s="6"/>
      <c r="T5" s="6"/>
      <c r="U5" s="5"/>
    </row>
    <row r="6" spans="1:21">
      <c r="A6" s="7">
        <v>8321961055</v>
      </c>
      <c r="B6" s="7" t="s">
        <v>8</v>
      </c>
      <c r="C6" s="17" t="s">
        <v>205</v>
      </c>
      <c r="D6" s="7">
        <v>24022521</v>
      </c>
      <c r="E6" s="7" t="s">
        <v>9</v>
      </c>
      <c r="F6" s="45">
        <v>2</v>
      </c>
      <c r="G6" s="7">
        <v>1571</v>
      </c>
      <c r="H6" s="7">
        <v>0</v>
      </c>
      <c r="I6" s="7">
        <v>0</v>
      </c>
      <c r="J6" s="7">
        <v>1571</v>
      </c>
      <c r="K6" s="40" t="s">
        <v>249</v>
      </c>
      <c r="L6" s="7">
        <v>1</v>
      </c>
      <c r="M6" s="9"/>
      <c r="N6" s="9"/>
      <c r="O6" s="9"/>
      <c r="P6" s="9"/>
      <c r="Q6" s="9"/>
      <c r="R6" s="9"/>
      <c r="S6" s="10"/>
      <c r="T6" s="10"/>
      <c r="U6" s="9"/>
    </row>
    <row r="7" spans="1:21">
      <c r="A7" s="7">
        <v>8321961055</v>
      </c>
      <c r="B7" s="7" t="s">
        <v>10</v>
      </c>
      <c r="C7" s="17" t="s">
        <v>206</v>
      </c>
      <c r="D7" s="7">
        <v>1183495</v>
      </c>
      <c r="E7" s="7" t="s">
        <v>11</v>
      </c>
      <c r="F7" s="45">
        <v>3</v>
      </c>
      <c r="G7" s="7">
        <v>1206</v>
      </c>
      <c r="H7" s="7">
        <v>0</v>
      </c>
      <c r="I7" s="7">
        <v>0</v>
      </c>
      <c r="J7" s="7">
        <v>1206</v>
      </c>
      <c r="K7" s="40" t="s">
        <v>249</v>
      </c>
      <c r="L7" s="7">
        <f>L6+1</f>
        <v>2</v>
      </c>
      <c r="M7" s="9"/>
      <c r="N7" s="9"/>
      <c r="O7" s="9"/>
      <c r="P7" s="9"/>
      <c r="Q7" s="9"/>
      <c r="R7" s="9"/>
      <c r="S7" s="10"/>
      <c r="T7" s="10"/>
      <c r="U7" s="9"/>
    </row>
    <row r="8" spans="1:21">
      <c r="A8" s="7">
        <v>8321961055</v>
      </c>
      <c r="B8" s="7" t="s">
        <v>12</v>
      </c>
      <c r="C8" s="17" t="s">
        <v>207</v>
      </c>
      <c r="D8" s="7">
        <v>10722949</v>
      </c>
      <c r="E8" s="7" t="s">
        <v>13</v>
      </c>
      <c r="F8" s="45">
        <v>19</v>
      </c>
      <c r="G8" s="7">
        <v>13019</v>
      </c>
      <c r="H8" s="7">
        <v>0</v>
      </c>
      <c r="I8" s="7">
        <v>0</v>
      </c>
      <c r="J8" s="7">
        <v>13019</v>
      </c>
      <c r="K8" s="40" t="s">
        <v>249</v>
      </c>
      <c r="L8" s="7">
        <f t="shared" ref="L8:L48" si="0">L7+1</f>
        <v>3</v>
      </c>
      <c r="M8" s="9"/>
      <c r="N8" s="9"/>
      <c r="O8" s="9"/>
      <c r="P8" s="9"/>
      <c r="Q8" s="9"/>
      <c r="R8" s="9"/>
      <c r="S8" s="10"/>
      <c r="T8" s="10"/>
      <c r="U8" s="9"/>
    </row>
    <row r="9" spans="1:21">
      <c r="A9" s="7">
        <v>8321961055</v>
      </c>
      <c r="B9" s="7" t="s">
        <v>14</v>
      </c>
      <c r="C9" s="17" t="s">
        <v>207</v>
      </c>
      <c r="D9" s="7">
        <v>28285866</v>
      </c>
      <c r="E9" s="7" t="s">
        <v>15</v>
      </c>
      <c r="F9" s="45">
        <v>3</v>
      </c>
      <c r="G9" s="7">
        <v>2269</v>
      </c>
      <c r="H9" s="7">
        <v>0</v>
      </c>
      <c r="I9" s="7">
        <v>0</v>
      </c>
      <c r="J9" s="7">
        <v>2269</v>
      </c>
      <c r="K9" s="40" t="s">
        <v>249</v>
      </c>
      <c r="L9" s="7">
        <f t="shared" si="0"/>
        <v>4</v>
      </c>
      <c r="M9" s="9"/>
      <c r="N9" s="9"/>
      <c r="O9" s="9"/>
      <c r="P9" s="9"/>
      <c r="Q9" s="9"/>
      <c r="R9" s="9"/>
      <c r="S9" s="10"/>
      <c r="T9" s="10"/>
      <c r="U9" s="9"/>
    </row>
    <row r="10" spans="1:21">
      <c r="A10" s="7">
        <v>8321961055</v>
      </c>
      <c r="B10" s="7" t="s">
        <v>16</v>
      </c>
      <c r="C10" s="17" t="s">
        <v>207</v>
      </c>
      <c r="D10" s="7">
        <v>83714622</v>
      </c>
      <c r="E10" s="7" t="s">
        <v>17</v>
      </c>
      <c r="F10" s="45">
        <v>3</v>
      </c>
      <c r="G10" s="7">
        <v>1430</v>
      </c>
      <c r="H10" s="7">
        <v>0</v>
      </c>
      <c r="I10" s="7">
        <v>0</v>
      </c>
      <c r="J10" s="7">
        <v>1430</v>
      </c>
      <c r="K10" s="40" t="s">
        <v>249</v>
      </c>
      <c r="L10" s="7">
        <f t="shared" si="0"/>
        <v>5</v>
      </c>
      <c r="M10" s="9"/>
      <c r="N10" s="9"/>
      <c r="O10" s="9"/>
      <c r="P10" s="9"/>
      <c r="Q10" s="9"/>
      <c r="R10" s="9"/>
      <c r="S10" s="10"/>
      <c r="T10" s="10"/>
      <c r="U10" s="9"/>
    </row>
    <row r="11" spans="1:21">
      <c r="A11" s="37">
        <v>8321961055</v>
      </c>
      <c r="B11" s="37" t="s">
        <v>18</v>
      </c>
      <c r="C11" s="38" t="s">
        <v>208</v>
      </c>
      <c r="D11" s="37">
        <v>24093901</v>
      </c>
      <c r="E11" s="37" t="s">
        <v>19</v>
      </c>
      <c r="F11" s="46">
        <v>5</v>
      </c>
      <c r="G11" s="37">
        <v>250</v>
      </c>
      <c r="H11" s="37">
        <v>0</v>
      </c>
      <c r="I11" s="37">
        <v>0</v>
      </c>
      <c r="J11" s="37">
        <v>250</v>
      </c>
      <c r="K11" s="41" t="s">
        <v>249</v>
      </c>
      <c r="L11" s="37">
        <f t="shared" si="0"/>
        <v>6</v>
      </c>
      <c r="M11" s="39"/>
      <c r="N11" s="9"/>
      <c r="O11" s="9"/>
      <c r="P11" s="9"/>
      <c r="Q11" s="9"/>
      <c r="R11" s="9"/>
      <c r="S11" s="10"/>
      <c r="T11" s="10"/>
      <c r="U11" s="9"/>
    </row>
    <row r="12" spans="1:21">
      <c r="A12" s="37">
        <v>8321961055</v>
      </c>
      <c r="B12" s="37" t="s">
        <v>20</v>
      </c>
      <c r="C12" s="38" t="s">
        <v>209</v>
      </c>
      <c r="D12" s="37">
        <v>1043062</v>
      </c>
      <c r="E12" s="37" t="s">
        <v>21</v>
      </c>
      <c r="F12" s="46">
        <v>5</v>
      </c>
      <c r="G12" s="37">
        <v>3340</v>
      </c>
      <c r="H12" s="37">
        <v>0</v>
      </c>
      <c r="I12" s="37">
        <v>0</v>
      </c>
      <c r="J12" s="37">
        <v>3340</v>
      </c>
      <c r="K12" s="41" t="s">
        <v>249</v>
      </c>
      <c r="L12" s="37">
        <f t="shared" si="0"/>
        <v>7</v>
      </c>
      <c r="M12" s="39"/>
      <c r="N12" s="9"/>
      <c r="O12" s="9"/>
      <c r="P12" s="9"/>
      <c r="Q12" s="9"/>
      <c r="R12" s="9"/>
      <c r="S12" s="10"/>
      <c r="T12" s="10"/>
      <c r="U12" s="9"/>
    </row>
    <row r="13" spans="1:21">
      <c r="A13" s="37">
        <v>8321961055</v>
      </c>
      <c r="B13" s="37" t="s">
        <v>22</v>
      </c>
      <c r="C13" s="38" t="s">
        <v>210</v>
      </c>
      <c r="D13" s="37">
        <v>9695618</v>
      </c>
      <c r="E13" s="37" t="s">
        <v>23</v>
      </c>
      <c r="F13" s="46">
        <v>13</v>
      </c>
      <c r="G13" s="37">
        <v>3763</v>
      </c>
      <c r="H13" s="37">
        <v>0</v>
      </c>
      <c r="I13" s="37">
        <v>0</v>
      </c>
      <c r="J13" s="37">
        <v>3763</v>
      </c>
      <c r="K13" s="41" t="s">
        <v>249</v>
      </c>
      <c r="L13" s="37">
        <f t="shared" si="0"/>
        <v>8</v>
      </c>
      <c r="M13" s="39"/>
      <c r="N13" s="9"/>
      <c r="O13" s="9"/>
      <c r="P13" s="9"/>
      <c r="Q13" s="9"/>
      <c r="R13" s="9"/>
      <c r="S13" s="10"/>
      <c r="T13" s="10"/>
      <c r="U13" s="9"/>
    </row>
    <row r="14" spans="1:21">
      <c r="A14" s="37">
        <v>8321961055</v>
      </c>
      <c r="B14" s="37" t="s">
        <v>24</v>
      </c>
      <c r="C14" s="38" t="s">
        <v>211</v>
      </c>
      <c r="D14" s="37">
        <v>26388485</v>
      </c>
      <c r="E14" s="37" t="s">
        <v>25</v>
      </c>
      <c r="F14" s="46">
        <v>1</v>
      </c>
      <c r="G14" s="37">
        <v>4951</v>
      </c>
      <c r="H14" s="37">
        <v>0</v>
      </c>
      <c r="I14" s="37">
        <v>0</v>
      </c>
      <c r="J14" s="37">
        <v>4951</v>
      </c>
      <c r="K14" s="41" t="s">
        <v>249</v>
      </c>
      <c r="L14" s="37">
        <f t="shared" si="0"/>
        <v>9</v>
      </c>
      <c r="M14" s="39"/>
      <c r="N14" s="9"/>
      <c r="O14" s="9"/>
      <c r="P14" s="9"/>
      <c r="Q14" s="9"/>
      <c r="R14" s="9"/>
      <c r="S14" s="10"/>
      <c r="T14" s="10"/>
      <c r="U14" s="9"/>
    </row>
    <row r="15" spans="1:21">
      <c r="A15" s="37">
        <v>8321961055</v>
      </c>
      <c r="B15" s="37" t="s">
        <v>26</v>
      </c>
      <c r="C15" s="38" t="s">
        <v>232</v>
      </c>
      <c r="D15" s="37">
        <v>9400106</v>
      </c>
      <c r="E15" s="37" t="s">
        <v>27</v>
      </c>
      <c r="F15" s="46">
        <v>21</v>
      </c>
      <c r="G15" s="37">
        <v>11330</v>
      </c>
      <c r="H15" s="37">
        <v>0</v>
      </c>
      <c r="I15" s="37">
        <v>0</v>
      </c>
      <c r="J15" s="37">
        <v>11330</v>
      </c>
      <c r="K15" s="41" t="s">
        <v>249</v>
      </c>
      <c r="L15" s="37">
        <f t="shared" si="0"/>
        <v>10</v>
      </c>
      <c r="M15" s="39"/>
      <c r="N15" s="9"/>
      <c r="O15" s="9"/>
      <c r="P15" s="9"/>
      <c r="Q15" s="9"/>
      <c r="R15" s="9"/>
      <c r="S15" s="10"/>
      <c r="T15" s="10"/>
      <c r="U15" s="9"/>
    </row>
    <row r="16" spans="1:21">
      <c r="A16" s="37">
        <v>8321961055</v>
      </c>
      <c r="B16" s="37" t="s">
        <v>28</v>
      </c>
      <c r="C16" s="38" t="s">
        <v>212</v>
      </c>
      <c r="D16" s="37">
        <v>1178474</v>
      </c>
      <c r="E16" s="37" t="s">
        <v>29</v>
      </c>
      <c r="F16" s="46">
        <v>5</v>
      </c>
      <c r="G16" s="37">
        <v>6125</v>
      </c>
      <c r="H16" s="37">
        <v>0</v>
      </c>
      <c r="I16" s="37">
        <v>0</v>
      </c>
      <c r="J16" s="37">
        <v>6125</v>
      </c>
      <c r="K16" s="41" t="s">
        <v>249</v>
      </c>
      <c r="L16" s="37">
        <f t="shared" si="0"/>
        <v>11</v>
      </c>
      <c r="M16" s="39"/>
      <c r="N16" s="9"/>
      <c r="O16" s="9"/>
      <c r="P16" s="9"/>
      <c r="Q16" s="9"/>
      <c r="R16" s="9"/>
      <c r="S16" s="10"/>
      <c r="T16" s="10"/>
      <c r="U16" s="9"/>
    </row>
    <row r="17" spans="1:21">
      <c r="A17" s="37">
        <v>8321961055</v>
      </c>
      <c r="B17" s="37" t="s">
        <v>30</v>
      </c>
      <c r="C17" s="38" t="s">
        <v>214</v>
      </c>
      <c r="D17" s="37">
        <v>10563110</v>
      </c>
      <c r="E17" s="37" t="s">
        <v>31</v>
      </c>
      <c r="F17" s="46">
        <v>13</v>
      </c>
      <c r="G17" s="37">
        <v>3508</v>
      </c>
      <c r="H17" s="37">
        <v>0</v>
      </c>
      <c r="I17" s="37">
        <v>0</v>
      </c>
      <c r="J17" s="37">
        <v>3508</v>
      </c>
      <c r="K17" s="41" t="s">
        <v>249</v>
      </c>
      <c r="L17" s="37">
        <f t="shared" si="0"/>
        <v>12</v>
      </c>
      <c r="M17" s="39"/>
      <c r="N17" s="11"/>
      <c r="O17" s="11"/>
      <c r="P17" s="11"/>
      <c r="Q17" s="11"/>
      <c r="R17" s="11"/>
      <c r="S17" s="12"/>
      <c r="T17" s="12"/>
      <c r="U17" s="11"/>
    </row>
    <row r="18" spans="1:21">
      <c r="A18" s="30">
        <v>8321961055</v>
      </c>
      <c r="B18" s="30" t="s">
        <v>32</v>
      </c>
      <c r="C18" s="31" t="s">
        <v>213</v>
      </c>
      <c r="D18" s="30">
        <v>1502225</v>
      </c>
      <c r="E18" s="30" t="s">
        <v>33</v>
      </c>
      <c r="F18" s="47">
        <v>5</v>
      </c>
      <c r="G18" s="30">
        <v>14244</v>
      </c>
      <c r="H18" s="30">
        <v>0</v>
      </c>
      <c r="I18" s="30">
        <v>0</v>
      </c>
      <c r="J18" s="30">
        <v>14244</v>
      </c>
      <c r="K18" s="42" t="s">
        <v>249</v>
      </c>
      <c r="L18" s="30">
        <f t="shared" si="0"/>
        <v>13</v>
      </c>
      <c r="M18" s="39"/>
      <c r="N18" s="9"/>
      <c r="O18" s="9"/>
      <c r="P18" s="9"/>
      <c r="Q18" s="9"/>
      <c r="R18" s="9"/>
      <c r="S18" s="10"/>
      <c r="T18" s="10"/>
      <c r="U18" s="9"/>
    </row>
    <row r="19" spans="1:21">
      <c r="A19" s="30">
        <v>8321961055</v>
      </c>
      <c r="B19" s="30" t="s">
        <v>34</v>
      </c>
      <c r="C19" s="31" t="s">
        <v>215</v>
      </c>
      <c r="D19" s="30">
        <v>1502231</v>
      </c>
      <c r="E19" s="30" t="s">
        <v>35</v>
      </c>
      <c r="F19" s="47">
        <v>2</v>
      </c>
      <c r="G19" s="30">
        <v>4417</v>
      </c>
      <c r="H19" s="30">
        <v>0</v>
      </c>
      <c r="I19" s="30">
        <v>0</v>
      </c>
      <c r="J19" s="30">
        <v>4417</v>
      </c>
      <c r="K19" s="42" t="s">
        <v>249</v>
      </c>
      <c r="L19" s="30">
        <f t="shared" si="0"/>
        <v>14</v>
      </c>
      <c r="M19" s="9"/>
      <c r="N19" s="9"/>
      <c r="O19" s="9"/>
      <c r="P19" s="9"/>
      <c r="Q19" s="9"/>
      <c r="R19" s="9"/>
      <c r="S19" s="10"/>
      <c r="T19" s="10"/>
      <c r="U19" s="9"/>
    </row>
    <row r="20" spans="1:21" ht="30">
      <c r="A20" s="30">
        <v>8321961055</v>
      </c>
      <c r="B20" s="30" t="s">
        <v>36</v>
      </c>
      <c r="C20" s="31" t="s">
        <v>216</v>
      </c>
      <c r="D20" s="30">
        <v>172814</v>
      </c>
      <c r="E20" s="30" t="s">
        <v>37</v>
      </c>
      <c r="F20" s="47">
        <v>11</v>
      </c>
      <c r="G20" s="30">
        <v>9675</v>
      </c>
      <c r="H20" s="30">
        <v>0</v>
      </c>
      <c r="I20" s="30">
        <v>0</v>
      </c>
      <c r="J20" s="30">
        <v>9675</v>
      </c>
      <c r="K20" s="42" t="s">
        <v>249</v>
      </c>
      <c r="L20" s="30">
        <f t="shared" si="0"/>
        <v>15</v>
      </c>
      <c r="M20" s="11"/>
      <c r="N20" s="11"/>
      <c r="O20" s="11"/>
      <c r="P20" s="11"/>
      <c r="Q20" s="11"/>
      <c r="R20" s="11"/>
      <c r="S20" s="12"/>
      <c r="T20" s="12"/>
      <c r="U20" s="11"/>
    </row>
    <row r="21" spans="1:21">
      <c r="A21" s="30">
        <v>8321961055</v>
      </c>
      <c r="B21" s="30" t="s">
        <v>38</v>
      </c>
      <c r="C21" s="31" t="s">
        <v>219</v>
      </c>
      <c r="D21" s="30">
        <v>1032361</v>
      </c>
      <c r="E21" s="30" t="s">
        <v>39</v>
      </c>
      <c r="F21" s="47">
        <v>3</v>
      </c>
      <c r="G21" s="30">
        <v>2272</v>
      </c>
      <c r="H21" s="30">
        <v>0</v>
      </c>
      <c r="I21" s="30">
        <v>0</v>
      </c>
      <c r="J21" s="30">
        <v>2272</v>
      </c>
      <c r="K21" s="42" t="s">
        <v>249</v>
      </c>
      <c r="L21" s="30">
        <f t="shared" si="0"/>
        <v>16</v>
      </c>
      <c r="M21" s="9"/>
      <c r="N21" s="9"/>
      <c r="O21" s="9"/>
      <c r="P21" s="9"/>
      <c r="Q21" s="9"/>
      <c r="R21" s="9"/>
      <c r="S21" s="10"/>
      <c r="T21" s="10"/>
      <c r="U21" s="9"/>
    </row>
    <row r="22" spans="1:21">
      <c r="A22" s="30">
        <v>8321961055</v>
      </c>
      <c r="B22" s="30" t="s">
        <v>40</v>
      </c>
      <c r="C22" s="31" t="s">
        <v>217</v>
      </c>
      <c r="D22" s="30">
        <v>21500478</v>
      </c>
      <c r="E22" s="30" t="s">
        <v>41</v>
      </c>
      <c r="F22" s="47">
        <v>4</v>
      </c>
      <c r="G22" s="30">
        <v>4162</v>
      </c>
      <c r="H22" s="30">
        <v>0</v>
      </c>
      <c r="I22" s="30">
        <v>0</v>
      </c>
      <c r="J22" s="30">
        <v>4162</v>
      </c>
      <c r="K22" s="42" t="s">
        <v>249</v>
      </c>
      <c r="L22" s="30">
        <f t="shared" si="0"/>
        <v>17</v>
      </c>
      <c r="M22" s="9"/>
      <c r="N22" s="9"/>
      <c r="O22" s="9"/>
      <c r="P22" s="9"/>
      <c r="Q22" s="9"/>
      <c r="R22" s="9"/>
      <c r="S22" s="10"/>
      <c r="T22" s="10"/>
      <c r="U22" s="9"/>
    </row>
    <row r="23" spans="1:21">
      <c r="A23" s="30">
        <v>8321961055</v>
      </c>
      <c r="B23" s="30" t="s">
        <v>42</v>
      </c>
      <c r="C23" s="31" t="s">
        <v>219</v>
      </c>
      <c r="D23" s="30">
        <v>23708052</v>
      </c>
      <c r="E23" s="30" t="s">
        <v>43</v>
      </c>
      <c r="F23" s="47">
        <v>3</v>
      </c>
      <c r="G23" s="30">
        <v>1790</v>
      </c>
      <c r="H23" s="30">
        <v>0</v>
      </c>
      <c r="I23" s="30">
        <v>0</v>
      </c>
      <c r="J23" s="30">
        <v>1790</v>
      </c>
      <c r="K23" s="42" t="s">
        <v>249</v>
      </c>
      <c r="L23" s="30">
        <f t="shared" si="0"/>
        <v>18</v>
      </c>
      <c r="M23" s="9"/>
      <c r="N23" s="9"/>
      <c r="O23" s="9"/>
      <c r="P23" s="9"/>
      <c r="Q23" s="9"/>
      <c r="R23" s="9"/>
      <c r="S23" s="10"/>
      <c r="T23" s="10"/>
      <c r="U23" s="9"/>
    </row>
    <row r="24" spans="1:21">
      <c r="A24" s="30">
        <v>8321961055</v>
      </c>
      <c r="B24" s="30" t="s">
        <v>44</v>
      </c>
      <c r="C24" s="31" t="s">
        <v>218</v>
      </c>
      <c r="D24" s="30">
        <v>28106730</v>
      </c>
      <c r="E24" s="30" t="s">
        <v>45</v>
      </c>
      <c r="F24" s="47">
        <v>4</v>
      </c>
      <c r="G24" s="30">
        <v>0</v>
      </c>
      <c r="H24" s="30">
        <v>0</v>
      </c>
      <c r="I24" s="30">
        <v>0</v>
      </c>
      <c r="J24" s="30">
        <v>0</v>
      </c>
      <c r="K24" s="42" t="s">
        <v>249</v>
      </c>
      <c r="L24" s="30">
        <f t="shared" si="0"/>
        <v>19</v>
      </c>
      <c r="M24" s="9"/>
      <c r="N24" s="9"/>
      <c r="O24" s="9"/>
      <c r="P24" s="9"/>
      <c r="Q24" s="9"/>
      <c r="R24" s="9"/>
      <c r="S24" s="10"/>
      <c r="T24" s="10"/>
      <c r="U24" s="9"/>
    </row>
    <row r="25" spans="1:21">
      <c r="A25" s="30">
        <v>8321961055</v>
      </c>
      <c r="B25" s="30" t="s">
        <v>46</v>
      </c>
      <c r="C25" s="31" t="s">
        <v>219</v>
      </c>
      <c r="D25" s="30">
        <v>23382023</v>
      </c>
      <c r="E25" s="30" t="s">
        <v>47</v>
      </c>
      <c r="F25" s="47">
        <v>3</v>
      </c>
      <c r="G25" s="30">
        <v>4182</v>
      </c>
      <c r="H25" s="30">
        <v>0</v>
      </c>
      <c r="I25" s="30">
        <v>0</v>
      </c>
      <c r="J25" s="30">
        <v>4182</v>
      </c>
      <c r="K25" s="42" t="s">
        <v>249</v>
      </c>
      <c r="L25" s="30">
        <f t="shared" si="0"/>
        <v>20</v>
      </c>
      <c r="M25" s="9"/>
      <c r="N25" s="9"/>
      <c r="O25" s="9"/>
      <c r="P25" s="9"/>
      <c r="Q25" s="9"/>
      <c r="R25" s="9"/>
      <c r="S25" s="10"/>
      <c r="T25" s="10"/>
      <c r="U25" s="9"/>
    </row>
    <row r="26" spans="1:21">
      <c r="A26" s="30">
        <v>8321961055</v>
      </c>
      <c r="B26" s="30" t="s">
        <v>48</v>
      </c>
      <c r="C26" s="31" t="s">
        <v>220</v>
      </c>
      <c r="D26" s="30">
        <v>1502229</v>
      </c>
      <c r="E26" s="30" t="s">
        <v>49</v>
      </c>
      <c r="F26" s="47">
        <v>3</v>
      </c>
      <c r="G26" s="30">
        <v>1563</v>
      </c>
      <c r="H26" s="30">
        <v>0</v>
      </c>
      <c r="I26" s="30">
        <v>0</v>
      </c>
      <c r="J26" s="30">
        <v>1563</v>
      </c>
      <c r="K26" s="42" t="s">
        <v>249</v>
      </c>
      <c r="L26" s="30">
        <f t="shared" si="0"/>
        <v>21</v>
      </c>
      <c r="M26" s="9"/>
      <c r="N26" s="9"/>
      <c r="O26" s="9"/>
      <c r="P26" s="9"/>
      <c r="Q26" s="9"/>
      <c r="R26" s="9"/>
      <c r="S26" s="10"/>
      <c r="T26" s="10"/>
      <c r="U26" s="9"/>
    </row>
    <row r="27" spans="1:21">
      <c r="A27" s="30">
        <v>8321961055</v>
      </c>
      <c r="B27" s="30" t="s">
        <v>50</v>
      </c>
      <c r="C27" s="31" t="s">
        <v>222</v>
      </c>
      <c r="D27" s="30">
        <v>25748535</v>
      </c>
      <c r="E27" s="30" t="s">
        <v>51</v>
      </c>
      <c r="F27" s="47">
        <v>2</v>
      </c>
      <c r="G27" s="30">
        <v>864</v>
      </c>
      <c r="H27" s="30">
        <v>0</v>
      </c>
      <c r="I27" s="30">
        <v>0</v>
      </c>
      <c r="J27" s="30">
        <v>864</v>
      </c>
      <c r="K27" s="42" t="s">
        <v>249</v>
      </c>
      <c r="L27" s="30">
        <f t="shared" si="0"/>
        <v>22</v>
      </c>
      <c r="M27" s="9"/>
      <c r="N27" s="9"/>
      <c r="O27" s="9"/>
      <c r="P27" s="9"/>
      <c r="Q27" s="9"/>
      <c r="R27" s="9"/>
      <c r="S27" s="10"/>
      <c r="T27" s="10"/>
      <c r="U27" s="9"/>
    </row>
    <row r="28" spans="1:21">
      <c r="A28" s="30">
        <v>8321961055</v>
      </c>
      <c r="B28" s="30" t="s">
        <v>52</v>
      </c>
      <c r="C28" s="31" t="s">
        <v>221</v>
      </c>
      <c r="D28" s="30">
        <v>83269612</v>
      </c>
      <c r="E28" s="30" t="s">
        <v>53</v>
      </c>
      <c r="F28" s="47">
        <v>6</v>
      </c>
      <c r="G28" s="30">
        <v>8912</v>
      </c>
      <c r="H28" s="30">
        <v>0</v>
      </c>
      <c r="I28" s="30">
        <v>0</v>
      </c>
      <c r="J28" s="30">
        <v>8912</v>
      </c>
      <c r="K28" s="42" t="s">
        <v>249</v>
      </c>
      <c r="L28" s="30">
        <f t="shared" si="0"/>
        <v>23</v>
      </c>
      <c r="M28" s="9"/>
      <c r="N28" s="9"/>
      <c r="O28" s="9"/>
      <c r="P28" s="9"/>
      <c r="Q28" s="9"/>
      <c r="R28" s="9"/>
      <c r="S28" s="10"/>
      <c r="T28" s="10"/>
      <c r="U28" s="9"/>
    </row>
    <row r="29" spans="1:21">
      <c r="A29" s="30">
        <v>8321961055</v>
      </c>
      <c r="B29" s="30" t="s">
        <v>54</v>
      </c>
      <c r="C29" s="31" t="s">
        <v>222</v>
      </c>
      <c r="D29" s="30">
        <v>26313727</v>
      </c>
      <c r="E29" s="30" t="s">
        <v>55</v>
      </c>
      <c r="F29" s="47">
        <v>2</v>
      </c>
      <c r="G29" s="30">
        <v>835</v>
      </c>
      <c r="H29" s="30">
        <v>0</v>
      </c>
      <c r="I29" s="30">
        <v>0</v>
      </c>
      <c r="J29" s="30">
        <v>835</v>
      </c>
      <c r="K29" s="42" t="s">
        <v>249</v>
      </c>
      <c r="L29" s="30">
        <f t="shared" si="0"/>
        <v>24</v>
      </c>
      <c r="M29" s="9"/>
      <c r="N29" s="9"/>
      <c r="O29" s="9"/>
      <c r="P29" s="9"/>
      <c r="Q29" s="9"/>
      <c r="R29" s="9"/>
      <c r="S29" s="10"/>
      <c r="T29" s="10"/>
      <c r="U29" s="9"/>
    </row>
    <row r="30" spans="1:21">
      <c r="A30" s="30">
        <v>8321961055</v>
      </c>
      <c r="B30" s="30" t="s">
        <v>56</v>
      </c>
      <c r="C30" s="31" t="s">
        <v>224</v>
      </c>
      <c r="D30" s="30">
        <v>26822694</v>
      </c>
      <c r="E30" s="30" t="s">
        <v>57</v>
      </c>
      <c r="F30" s="47">
        <v>5</v>
      </c>
      <c r="G30" s="30">
        <v>3189</v>
      </c>
      <c r="H30" s="30">
        <v>0</v>
      </c>
      <c r="I30" s="30">
        <v>0</v>
      </c>
      <c r="J30" s="30">
        <v>3189</v>
      </c>
      <c r="K30" s="42" t="s">
        <v>249</v>
      </c>
      <c r="L30" s="30">
        <f t="shared" si="0"/>
        <v>25</v>
      </c>
      <c r="M30" s="11"/>
      <c r="N30" s="11"/>
      <c r="O30" s="11"/>
      <c r="P30" s="11"/>
      <c r="Q30" s="11"/>
      <c r="R30" s="11"/>
      <c r="S30" s="12"/>
      <c r="T30" s="12"/>
      <c r="U30" s="11"/>
    </row>
    <row r="31" spans="1:21">
      <c r="A31" s="30">
        <v>8321961055</v>
      </c>
      <c r="B31" s="30" t="s">
        <v>58</v>
      </c>
      <c r="C31" s="31" t="s">
        <v>223</v>
      </c>
      <c r="D31" s="30">
        <v>28285833</v>
      </c>
      <c r="E31" s="30" t="s">
        <v>59</v>
      </c>
      <c r="F31" s="47">
        <v>3</v>
      </c>
      <c r="G31" s="30">
        <v>3383</v>
      </c>
      <c r="H31" s="30">
        <v>0</v>
      </c>
      <c r="I31" s="30">
        <v>0</v>
      </c>
      <c r="J31" s="30">
        <v>3383</v>
      </c>
      <c r="K31" s="42" t="s">
        <v>249</v>
      </c>
      <c r="L31" s="30">
        <f t="shared" si="0"/>
        <v>26</v>
      </c>
      <c r="M31" s="9"/>
      <c r="N31" s="9"/>
      <c r="O31" s="9"/>
      <c r="P31" s="9"/>
      <c r="Q31" s="9"/>
      <c r="R31" s="9"/>
      <c r="S31" s="10"/>
      <c r="T31" s="10"/>
      <c r="U31" s="9"/>
    </row>
    <row r="32" spans="1:21">
      <c r="A32" s="30">
        <v>8321961055</v>
      </c>
      <c r="B32" s="30" t="s">
        <v>60</v>
      </c>
      <c r="C32" s="31" t="s">
        <v>225</v>
      </c>
      <c r="D32" s="30">
        <v>27126755</v>
      </c>
      <c r="E32" s="30" t="s">
        <v>61</v>
      </c>
      <c r="F32" s="47">
        <v>4</v>
      </c>
      <c r="G32" s="30">
        <v>2198</v>
      </c>
      <c r="H32" s="30">
        <v>0</v>
      </c>
      <c r="I32" s="30">
        <v>0</v>
      </c>
      <c r="J32" s="30">
        <v>2198</v>
      </c>
      <c r="K32" s="42" t="s">
        <v>249</v>
      </c>
      <c r="L32" s="30">
        <f t="shared" si="0"/>
        <v>27</v>
      </c>
      <c r="M32" s="9"/>
      <c r="N32" s="9"/>
      <c r="O32" s="9"/>
      <c r="P32" s="9"/>
      <c r="Q32" s="9"/>
      <c r="R32" s="9"/>
      <c r="S32" s="10"/>
      <c r="T32" s="10"/>
      <c r="U32" s="9"/>
    </row>
    <row r="33" spans="1:21">
      <c r="A33" s="30">
        <v>8321961055</v>
      </c>
      <c r="B33" s="30" t="s">
        <v>62</v>
      </c>
      <c r="C33" s="31" t="s">
        <v>226</v>
      </c>
      <c r="D33" s="30">
        <v>12994373</v>
      </c>
      <c r="E33" s="30" t="s">
        <v>63</v>
      </c>
      <c r="F33" s="47">
        <v>13</v>
      </c>
      <c r="G33" s="30">
        <v>2388</v>
      </c>
      <c r="H33" s="30">
        <v>0</v>
      </c>
      <c r="I33" s="30">
        <v>0</v>
      </c>
      <c r="J33" s="30">
        <v>2388</v>
      </c>
      <c r="K33" s="42" t="s">
        <v>249</v>
      </c>
      <c r="L33" s="30">
        <f t="shared" si="0"/>
        <v>28</v>
      </c>
      <c r="M33" s="9"/>
      <c r="N33" s="9"/>
      <c r="O33" s="9"/>
      <c r="P33" s="9"/>
      <c r="Q33" s="9"/>
      <c r="R33" s="9"/>
      <c r="S33" s="10"/>
      <c r="T33" s="10"/>
      <c r="U33" s="9"/>
    </row>
    <row r="34" spans="1:21">
      <c r="A34" s="30">
        <v>8321961055</v>
      </c>
      <c r="B34" s="30" t="s">
        <v>64</v>
      </c>
      <c r="C34" s="31" t="s">
        <v>229</v>
      </c>
      <c r="D34" s="30">
        <v>25738318</v>
      </c>
      <c r="E34" s="30" t="s">
        <v>65</v>
      </c>
      <c r="F34" s="47">
        <v>2</v>
      </c>
      <c r="G34" s="30">
        <v>2303</v>
      </c>
      <c r="H34" s="30">
        <v>0</v>
      </c>
      <c r="I34" s="30">
        <v>0</v>
      </c>
      <c r="J34" s="30">
        <v>2303</v>
      </c>
      <c r="K34" s="42" t="s">
        <v>249</v>
      </c>
      <c r="L34" s="30">
        <f t="shared" si="0"/>
        <v>29</v>
      </c>
      <c r="M34" s="9"/>
      <c r="N34" s="9"/>
      <c r="O34" s="9"/>
      <c r="P34" s="9"/>
      <c r="Q34" s="9"/>
      <c r="R34" s="9"/>
      <c r="S34" s="10"/>
      <c r="T34" s="10"/>
      <c r="U34" s="9"/>
    </row>
    <row r="35" spans="1:21">
      <c r="A35" s="30">
        <v>8321961055</v>
      </c>
      <c r="B35" s="30" t="s">
        <v>66</v>
      </c>
      <c r="C35" s="31" t="s">
        <v>228</v>
      </c>
      <c r="D35" s="30">
        <v>1177970</v>
      </c>
      <c r="E35" s="30" t="s">
        <v>67</v>
      </c>
      <c r="F35" s="47">
        <v>2</v>
      </c>
      <c r="G35" s="30">
        <v>1989</v>
      </c>
      <c r="H35" s="30">
        <v>0</v>
      </c>
      <c r="I35" s="30">
        <v>0</v>
      </c>
      <c r="J35" s="30">
        <v>1989</v>
      </c>
      <c r="K35" s="42" t="s">
        <v>249</v>
      </c>
      <c r="L35" s="30">
        <f t="shared" si="0"/>
        <v>30</v>
      </c>
      <c r="M35" s="9"/>
      <c r="N35" s="9"/>
      <c r="O35" s="9"/>
      <c r="P35" s="9"/>
      <c r="Q35" s="9"/>
      <c r="R35" s="9"/>
      <c r="S35" s="10"/>
      <c r="T35" s="10"/>
      <c r="U35" s="9"/>
    </row>
    <row r="36" spans="1:21">
      <c r="A36" s="30">
        <v>8321961055</v>
      </c>
      <c r="B36" s="30" t="s">
        <v>68</v>
      </c>
      <c r="C36" s="31" t="s">
        <v>230</v>
      </c>
      <c r="D36" s="30">
        <v>13925083</v>
      </c>
      <c r="E36" s="30" t="s">
        <v>69</v>
      </c>
      <c r="F36" s="47">
        <v>13</v>
      </c>
      <c r="G36" s="30">
        <v>4030</v>
      </c>
      <c r="H36" s="30">
        <v>0</v>
      </c>
      <c r="I36" s="30">
        <v>0</v>
      </c>
      <c r="J36" s="30">
        <v>4030</v>
      </c>
      <c r="K36" s="42" t="s">
        <v>249</v>
      </c>
      <c r="L36" s="30">
        <f t="shared" si="0"/>
        <v>31</v>
      </c>
      <c r="M36" s="9"/>
      <c r="N36" s="9"/>
      <c r="O36" s="9"/>
      <c r="P36" s="9"/>
      <c r="Q36" s="9"/>
      <c r="R36" s="9"/>
      <c r="S36" s="10"/>
      <c r="T36" s="10"/>
      <c r="U36" s="9"/>
    </row>
    <row r="37" spans="1:21">
      <c r="A37" s="30">
        <v>8321961055</v>
      </c>
      <c r="B37" s="30" t="s">
        <v>70</v>
      </c>
      <c r="C37" s="31" t="s">
        <v>231</v>
      </c>
      <c r="D37" s="30">
        <v>189931</v>
      </c>
      <c r="E37" s="30" t="s">
        <v>71</v>
      </c>
      <c r="F37" s="47">
        <v>11</v>
      </c>
      <c r="G37" s="30">
        <v>13538</v>
      </c>
      <c r="H37" s="30">
        <v>0</v>
      </c>
      <c r="I37" s="30">
        <v>0</v>
      </c>
      <c r="J37" s="30">
        <v>13538</v>
      </c>
      <c r="K37" s="42" t="s">
        <v>249</v>
      </c>
      <c r="L37" s="30">
        <f t="shared" si="0"/>
        <v>32</v>
      </c>
      <c r="M37" s="9"/>
      <c r="N37" s="9"/>
      <c r="O37" s="9"/>
      <c r="P37" s="9"/>
      <c r="Q37" s="9"/>
      <c r="R37" s="9"/>
      <c r="S37" s="10"/>
      <c r="T37" s="10"/>
      <c r="U37" s="9"/>
    </row>
    <row r="38" spans="1:21">
      <c r="A38" s="30">
        <v>8321961055</v>
      </c>
      <c r="B38" s="30" t="s">
        <v>72</v>
      </c>
      <c r="C38" s="31" t="s">
        <v>227</v>
      </c>
      <c r="D38" s="30">
        <v>21461038</v>
      </c>
      <c r="E38" s="30" t="s">
        <v>73</v>
      </c>
      <c r="F38" s="47">
        <v>4</v>
      </c>
      <c r="G38" s="30">
        <v>3364</v>
      </c>
      <c r="H38" s="30">
        <v>0</v>
      </c>
      <c r="I38" s="30">
        <v>0</v>
      </c>
      <c r="J38" s="30">
        <v>3364</v>
      </c>
      <c r="K38" s="42" t="s">
        <v>249</v>
      </c>
      <c r="L38" s="30">
        <f t="shared" si="0"/>
        <v>33</v>
      </c>
      <c r="M38" s="9"/>
      <c r="N38" s="9"/>
      <c r="O38" s="9"/>
      <c r="P38" s="9"/>
      <c r="Q38" s="9"/>
      <c r="R38" s="9"/>
      <c r="S38" s="10"/>
      <c r="T38" s="10"/>
      <c r="U38" s="9"/>
    </row>
    <row r="39" spans="1:21">
      <c r="A39" s="30">
        <v>8321961055</v>
      </c>
      <c r="B39" s="30" t="s">
        <v>74</v>
      </c>
      <c r="C39" s="31" t="s">
        <v>233</v>
      </c>
      <c r="D39" s="30">
        <v>83714586</v>
      </c>
      <c r="E39" s="30" t="s">
        <v>75</v>
      </c>
      <c r="F39" s="47">
        <v>2</v>
      </c>
      <c r="G39" s="30">
        <v>1205</v>
      </c>
      <c r="H39" s="30">
        <v>0</v>
      </c>
      <c r="I39" s="30">
        <v>0</v>
      </c>
      <c r="J39" s="30">
        <v>1205</v>
      </c>
      <c r="K39" s="42" t="s">
        <v>249</v>
      </c>
      <c r="L39" s="30">
        <f t="shared" si="0"/>
        <v>34</v>
      </c>
      <c r="M39" s="9"/>
      <c r="N39" s="9"/>
      <c r="O39" s="9"/>
      <c r="P39" s="9"/>
      <c r="Q39" s="9"/>
      <c r="R39" s="9"/>
      <c r="S39" s="10"/>
      <c r="T39" s="10"/>
      <c r="U39" s="9"/>
    </row>
    <row r="40" spans="1:21">
      <c r="A40" s="30">
        <v>8321961055</v>
      </c>
      <c r="B40" s="30" t="s">
        <v>76</v>
      </c>
      <c r="C40" s="31" t="s">
        <v>235</v>
      </c>
      <c r="D40" s="30">
        <v>1204950</v>
      </c>
      <c r="E40" s="30" t="s">
        <v>77</v>
      </c>
      <c r="F40" s="47">
        <v>5</v>
      </c>
      <c r="G40" s="30">
        <v>6740</v>
      </c>
      <c r="H40" s="30">
        <v>0</v>
      </c>
      <c r="I40" s="30">
        <v>0</v>
      </c>
      <c r="J40" s="30">
        <v>6740</v>
      </c>
      <c r="K40" s="42" t="s">
        <v>249</v>
      </c>
      <c r="L40" s="30">
        <f t="shared" si="0"/>
        <v>35</v>
      </c>
      <c r="M40" s="9"/>
      <c r="N40" s="9"/>
      <c r="O40" s="9"/>
      <c r="P40" s="9"/>
      <c r="Q40" s="9"/>
      <c r="R40" s="9"/>
      <c r="S40" s="10"/>
      <c r="T40" s="10"/>
      <c r="U40" s="9"/>
    </row>
    <row r="41" spans="1:21">
      <c r="A41" s="30">
        <v>8321961055</v>
      </c>
      <c r="B41" s="30" t="s">
        <v>78</v>
      </c>
      <c r="C41" s="31" t="s">
        <v>222</v>
      </c>
      <c r="D41" s="30">
        <v>25748461</v>
      </c>
      <c r="E41" s="30" t="s">
        <v>79</v>
      </c>
      <c r="F41" s="47">
        <v>5</v>
      </c>
      <c r="G41" s="30">
        <v>1696</v>
      </c>
      <c r="H41" s="30">
        <v>0</v>
      </c>
      <c r="I41" s="30">
        <v>0</v>
      </c>
      <c r="J41" s="30">
        <v>1696</v>
      </c>
      <c r="K41" s="42" t="s">
        <v>249</v>
      </c>
      <c r="L41" s="30">
        <f t="shared" si="0"/>
        <v>36</v>
      </c>
      <c r="M41" s="9"/>
      <c r="N41" s="9"/>
      <c r="O41" s="9"/>
      <c r="P41" s="9"/>
      <c r="Q41" s="9"/>
      <c r="R41" s="9"/>
      <c r="S41" s="10"/>
      <c r="T41" s="10"/>
      <c r="U41" s="9"/>
    </row>
    <row r="42" spans="1:21">
      <c r="A42" s="30">
        <v>8321961055</v>
      </c>
      <c r="B42" s="30" t="s">
        <v>80</v>
      </c>
      <c r="C42" s="31" t="s">
        <v>236</v>
      </c>
      <c r="D42" s="30">
        <v>83602489</v>
      </c>
      <c r="E42" s="30" t="s">
        <v>81</v>
      </c>
      <c r="F42" s="47">
        <v>4</v>
      </c>
      <c r="G42" s="30">
        <v>2401</v>
      </c>
      <c r="H42" s="30">
        <v>0</v>
      </c>
      <c r="I42" s="30">
        <v>0</v>
      </c>
      <c r="J42" s="30">
        <v>2401</v>
      </c>
      <c r="K42" s="42" t="s">
        <v>249</v>
      </c>
      <c r="L42" s="30">
        <f t="shared" si="0"/>
        <v>37</v>
      </c>
      <c r="M42" s="9"/>
      <c r="N42" s="9"/>
      <c r="O42" s="9"/>
      <c r="P42" s="9"/>
      <c r="Q42" s="9"/>
      <c r="R42" s="9"/>
      <c r="S42" s="10"/>
      <c r="T42" s="10"/>
      <c r="U42" s="9"/>
    </row>
    <row r="43" spans="1:21">
      <c r="A43" s="30">
        <v>8321961055</v>
      </c>
      <c r="B43" s="30" t="s">
        <v>82</v>
      </c>
      <c r="C43" s="31" t="s">
        <v>234</v>
      </c>
      <c r="D43" s="30">
        <v>25166545</v>
      </c>
      <c r="E43" s="30" t="s">
        <v>83</v>
      </c>
      <c r="F43" s="47">
        <v>2</v>
      </c>
      <c r="G43" s="30">
        <v>3013</v>
      </c>
      <c r="H43" s="30">
        <v>0</v>
      </c>
      <c r="I43" s="30">
        <v>0</v>
      </c>
      <c r="J43" s="30">
        <v>3013</v>
      </c>
      <c r="K43" s="42" t="s">
        <v>249</v>
      </c>
      <c r="L43" s="30">
        <f t="shared" si="0"/>
        <v>38</v>
      </c>
      <c r="M43" s="9"/>
      <c r="N43" s="9"/>
      <c r="O43" s="9"/>
      <c r="P43" s="9"/>
      <c r="Q43" s="9"/>
      <c r="R43" s="9"/>
      <c r="S43" s="10"/>
      <c r="T43" s="10"/>
      <c r="U43" s="9"/>
    </row>
    <row r="44" spans="1:21">
      <c r="A44" s="30">
        <v>8321961055</v>
      </c>
      <c r="B44" s="30" t="s">
        <v>84</v>
      </c>
      <c r="C44" s="31" t="s">
        <v>85</v>
      </c>
      <c r="D44" s="30">
        <v>369238</v>
      </c>
      <c r="E44" s="30" t="s">
        <v>86</v>
      </c>
      <c r="F44" s="47">
        <v>9</v>
      </c>
      <c r="G44" s="30">
        <v>9138</v>
      </c>
      <c r="H44" s="30">
        <v>0</v>
      </c>
      <c r="I44" s="30">
        <v>0</v>
      </c>
      <c r="J44" s="30">
        <v>9138</v>
      </c>
      <c r="K44" s="42" t="s">
        <v>249</v>
      </c>
      <c r="L44" s="30">
        <f t="shared" si="0"/>
        <v>39</v>
      </c>
      <c r="M44" s="9"/>
      <c r="N44" s="9"/>
      <c r="O44" s="9"/>
      <c r="P44" s="9"/>
      <c r="Q44" s="9"/>
      <c r="R44" s="9"/>
      <c r="S44" s="10"/>
      <c r="T44" s="10"/>
      <c r="U44" s="9"/>
    </row>
    <row r="45" spans="1:21">
      <c r="A45" s="30">
        <v>8321961055</v>
      </c>
      <c r="B45" s="30" t="s">
        <v>87</v>
      </c>
      <c r="C45" s="31" t="s">
        <v>237</v>
      </c>
      <c r="D45" s="30">
        <v>9095405</v>
      </c>
      <c r="E45" s="30" t="s">
        <v>88</v>
      </c>
      <c r="F45" s="47">
        <v>13</v>
      </c>
      <c r="G45" s="30">
        <v>2674</v>
      </c>
      <c r="H45" s="30">
        <v>0</v>
      </c>
      <c r="I45" s="30">
        <v>0</v>
      </c>
      <c r="J45" s="30">
        <v>2674</v>
      </c>
      <c r="K45" s="42" t="s">
        <v>249</v>
      </c>
      <c r="L45" s="30">
        <f t="shared" si="0"/>
        <v>40</v>
      </c>
      <c r="M45" s="9"/>
      <c r="N45" s="9"/>
      <c r="O45" s="9"/>
      <c r="P45" s="9"/>
      <c r="Q45" s="9"/>
      <c r="R45" s="9"/>
      <c r="S45" s="10"/>
      <c r="T45" s="10"/>
      <c r="U45" s="9"/>
    </row>
    <row r="46" spans="1:21">
      <c r="A46" s="30">
        <v>8321961055</v>
      </c>
      <c r="B46" s="30" t="s">
        <v>89</v>
      </c>
      <c r="C46" s="31" t="s">
        <v>238</v>
      </c>
      <c r="D46" s="30">
        <v>83108385</v>
      </c>
      <c r="E46" s="30" t="s">
        <v>90</v>
      </c>
      <c r="F46" s="47">
        <v>0.5</v>
      </c>
      <c r="G46" s="30">
        <v>3349</v>
      </c>
      <c r="H46" s="30">
        <v>0</v>
      </c>
      <c r="I46" s="30">
        <v>0</v>
      </c>
      <c r="J46" s="30">
        <v>3349</v>
      </c>
      <c r="K46" s="42" t="s">
        <v>249</v>
      </c>
      <c r="L46" s="30">
        <f t="shared" si="0"/>
        <v>41</v>
      </c>
      <c r="M46" s="9"/>
      <c r="N46" s="9"/>
      <c r="O46" s="9"/>
      <c r="P46" s="9"/>
      <c r="Q46" s="9"/>
      <c r="R46" s="9"/>
      <c r="S46" s="10"/>
      <c r="T46" s="10"/>
      <c r="U46" s="9"/>
    </row>
    <row r="47" spans="1:21">
      <c r="A47" s="30">
        <v>8321961055</v>
      </c>
      <c r="B47" s="30" t="s">
        <v>135</v>
      </c>
      <c r="C47" s="31" t="s">
        <v>181</v>
      </c>
      <c r="D47" s="30">
        <v>25514153</v>
      </c>
      <c r="E47" s="30" t="s">
        <v>136</v>
      </c>
      <c r="F47" s="47">
        <v>2</v>
      </c>
      <c r="G47" s="30">
        <v>1609</v>
      </c>
      <c r="H47" s="30">
        <v>0</v>
      </c>
      <c r="I47" s="30">
        <v>0</v>
      </c>
      <c r="J47" s="30">
        <v>1609</v>
      </c>
      <c r="K47" s="42" t="s">
        <v>249</v>
      </c>
      <c r="L47" s="30">
        <f t="shared" si="0"/>
        <v>42</v>
      </c>
      <c r="M47" s="9"/>
      <c r="N47" s="9"/>
      <c r="O47" s="9"/>
      <c r="P47" s="9"/>
      <c r="Q47" s="9"/>
      <c r="R47" s="9"/>
      <c r="S47" s="10"/>
      <c r="T47" s="10"/>
      <c r="U47" s="9"/>
    </row>
    <row r="48" spans="1:21">
      <c r="A48" s="30">
        <v>8321961055</v>
      </c>
      <c r="B48" s="30" t="s">
        <v>147</v>
      </c>
      <c r="C48" s="31" t="s">
        <v>185</v>
      </c>
      <c r="D48" s="30">
        <v>80412946</v>
      </c>
      <c r="E48" s="30" t="s">
        <v>148</v>
      </c>
      <c r="F48" s="47">
        <v>2</v>
      </c>
      <c r="G48" s="30">
        <v>483</v>
      </c>
      <c r="H48" s="30">
        <v>0</v>
      </c>
      <c r="I48" s="30">
        <v>0</v>
      </c>
      <c r="J48" s="30">
        <v>483</v>
      </c>
      <c r="K48" s="42" t="s">
        <v>249</v>
      </c>
      <c r="L48" s="30">
        <f t="shared" si="0"/>
        <v>43</v>
      </c>
      <c r="M48" s="9"/>
      <c r="N48" s="9"/>
      <c r="O48" s="9"/>
      <c r="P48" s="9"/>
      <c r="Q48" s="9"/>
      <c r="R48" s="9"/>
      <c r="S48" s="10"/>
      <c r="T48" s="10"/>
      <c r="U48" s="9"/>
    </row>
    <row r="49" spans="1:21" ht="18.75">
      <c r="A49" s="32"/>
      <c r="B49" s="32"/>
      <c r="C49" s="32"/>
      <c r="D49" s="32"/>
      <c r="E49" s="32"/>
      <c r="F49" s="48">
        <f>SUM(F6:F48)</f>
        <v>242.5</v>
      </c>
      <c r="G49" s="32">
        <f>SUM(G6:G48)</f>
        <v>174368</v>
      </c>
      <c r="H49" s="32">
        <f>SUM(H6:H48)</f>
        <v>0</v>
      </c>
      <c r="I49" s="32">
        <f>SUM(I6:I48)</f>
        <v>0</v>
      </c>
      <c r="J49" s="32">
        <f>SUM(J6:J48)</f>
        <v>174368</v>
      </c>
      <c r="K49" s="32"/>
      <c r="L49" s="33"/>
      <c r="M49" s="9"/>
      <c r="N49" s="9"/>
      <c r="O49" s="9"/>
      <c r="P49" s="9"/>
      <c r="Q49" s="9"/>
      <c r="R49" s="9"/>
      <c r="S49" s="10"/>
      <c r="T49" s="10"/>
      <c r="U49" s="9"/>
    </row>
    <row r="50" spans="1:21" ht="15.75">
      <c r="A50" s="34" t="s">
        <v>251</v>
      </c>
      <c r="B50" s="35"/>
      <c r="C50" s="35"/>
      <c r="D50" s="35"/>
      <c r="E50" s="35"/>
      <c r="F50" s="49"/>
      <c r="G50" s="35"/>
      <c r="H50" s="35"/>
      <c r="I50" s="35"/>
      <c r="J50" s="35"/>
      <c r="K50" s="43"/>
      <c r="L50" s="33"/>
      <c r="M50" s="9"/>
      <c r="N50" s="9"/>
      <c r="O50" s="9"/>
      <c r="P50" s="9"/>
      <c r="Q50" s="9"/>
      <c r="R50" s="9"/>
      <c r="S50" s="10"/>
      <c r="T50" s="10"/>
      <c r="U50" s="9"/>
    </row>
    <row r="51" spans="1:21">
      <c r="A51" s="30">
        <v>8321961055</v>
      </c>
      <c r="B51" s="30" t="s">
        <v>109</v>
      </c>
      <c r="C51" s="31" t="s">
        <v>174</v>
      </c>
      <c r="D51" s="30">
        <v>60457359</v>
      </c>
      <c r="E51" s="30" t="s">
        <v>111</v>
      </c>
      <c r="F51" s="47">
        <v>1</v>
      </c>
      <c r="G51" s="30">
        <v>1131</v>
      </c>
      <c r="H51" s="30">
        <v>477</v>
      </c>
      <c r="I51" s="30">
        <v>0</v>
      </c>
      <c r="J51" s="30">
        <v>1608</v>
      </c>
      <c r="K51" s="42" t="s">
        <v>249</v>
      </c>
      <c r="L51" s="30">
        <v>1</v>
      </c>
      <c r="M51" s="9"/>
      <c r="N51" s="9"/>
      <c r="O51" s="9"/>
      <c r="P51" s="9"/>
      <c r="Q51" s="9"/>
      <c r="R51" s="9"/>
      <c r="S51" s="10"/>
      <c r="T51" s="10"/>
      <c r="U51" s="9"/>
    </row>
    <row r="52" spans="1:21">
      <c r="A52" s="30">
        <v>8321961055</v>
      </c>
      <c r="B52" s="30" t="s">
        <v>112</v>
      </c>
      <c r="C52" s="31" t="s">
        <v>174</v>
      </c>
      <c r="D52" s="30">
        <v>60457389</v>
      </c>
      <c r="E52" s="30" t="s">
        <v>113</v>
      </c>
      <c r="F52" s="47">
        <v>1</v>
      </c>
      <c r="G52" s="30">
        <v>602</v>
      </c>
      <c r="H52" s="30">
        <v>211</v>
      </c>
      <c r="I52" s="30">
        <v>0</v>
      </c>
      <c r="J52" s="30">
        <v>813</v>
      </c>
      <c r="K52" s="42" t="s">
        <v>249</v>
      </c>
      <c r="L52" s="30">
        <f>L51+1</f>
        <v>2</v>
      </c>
      <c r="M52" s="9"/>
      <c r="N52" s="9"/>
      <c r="O52" s="9"/>
      <c r="P52" s="9"/>
      <c r="Q52" s="9"/>
      <c r="R52" s="9"/>
      <c r="S52" s="10"/>
      <c r="T52" s="10"/>
      <c r="U52" s="9"/>
    </row>
    <row r="53" spans="1:21">
      <c r="A53" s="30">
        <v>8321961055</v>
      </c>
      <c r="B53" s="30" t="s">
        <v>114</v>
      </c>
      <c r="C53" s="31" t="s">
        <v>174</v>
      </c>
      <c r="D53" s="30">
        <v>60457339</v>
      </c>
      <c r="E53" s="30" t="s">
        <v>115</v>
      </c>
      <c r="F53" s="47">
        <v>1</v>
      </c>
      <c r="G53" s="30">
        <v>654</v>
      </c>
      <c r="H53" s="30">
        <v>209</v>
      </c>
      <c r="I53" s="30">
        <v>0</v>
      </c>
      <c r="J53" s="30">
        <v>863</v>
      </c>
      <c r="K53" s="42" t="s">
        <v>249</v>
      </c>
      <c r="L53" s="30">
        <f t="shared" ref="L53:L58" si="1">L52+1</f>
        <v>3</v>
      </c>
      <c r="M53" s="9"/>
      <c r="N53" s="9"/>
      <c r="O53" s="9"/>
      <c r="P53" s="9"/>
      <c r="Q53" s="9"/>
      <c r="R53" s="9"/>
      <c r="S53" s="10"/>
      <c r="T53" s="10"/>
      <c r="U53" s="9"/>
    </row>
    <row r="54" spans="1:21">
      <c r="A54" s="30">
        <v>8321961055</v>
      </c>
      <c r="B54" s="30" t="s">
        <v>116</v>
      </c>
      <c r="C54" s="31" t="s">
        <v>175</v>
      </c>
      <c r="D54" s="30">
        <v>1016565</v>
      </c>
      <c r="E54" s="30" t="s">
        <v>117</v>
      </c>
      <c r="F54" s="47">
        <v>1</v>
      </c>
      <c r="G54" s="30">
        <v>102</v>
      </c>
      <c r="H54" s="30">
        <v>163</v>
      </c>
      <c r="I54" s="30">
        <v>0</v>
      </c>
      <c r="J54" s="30">
        <v>265</v>
      </c>
      <c r="K54" s="42" t="s">
        <v>249</v>
      </c>
      <c r="L54" s="30">
        <f t="shared" si="1"/>
        <v>4</v>
      </c>
      <c r="M54" s="9"/>
      <c r="N54" s="9"/>
      <c r="O54" s="9"/>
      <c r="P54" s="9"/>
      <c r="Q54" s="9"/>
      <c r="R54" s="9"/>
      <c r="S54" s="10"/>
      <c r="T54" s="10"/>
      <c r="U54" s="9"/>
    </row>
    <row r="55" spans="1:21">
      <c r="A55" s="30">
        <v>8321961055</v>
      </c>
      <c r="B55" s="30" t="s">
        <v>118</v>
      </c>
      <c r="C55" s="31" t="s">
        <v>176</v>
      </c>
      <c r="D55" s="30">
        <v>60457356</v>
      </c>
      <c r="E55" s="30" t="s">
        <v>119</v>
      </c>
      <c r="F55" s="47">
        <v>1</v>
      </c>
      <c r="G55" s="30">
        <v>576</v>
      </c>
      <c r="H55" s="30">
        <v>1178</v>
      </c>
      <c r="I55" s="30">
        <v>0</v>
      </c>
      <c r="J55" s="30">
        <v>1754</v>
      </c>
      <c r="K55" s="42" t="s">
        <v>249</v>
      </c>
      <c r="L55" s="30">
        <f t="shared" si="1"/>
        <v>5</v>
      </c>
      <c r="M55" s="9"/>
      <c r="N55" s="9"/>
      <c r="O55" s="9"/>
      <c r="P55" s="9"/>
      <c r="Q55" s="9"/>
      <c r="R55" s="9"/>
      <c r="S55" s="10"/>
      <c r="T55" s="10"/>
      <c r="U55" s="9"/>
    </row>
    <row r="56" spans="1:21">
      <c r="A56" s="30">
        <v>8321961055</v>
      </c>
      <c r="B56" s="30" t="s">
        <v>120</v>
      </c>
      <c r="C56" s="31" t="s">
        <v>176</v>
      </c>
      <c r="D56" s="30">
        <v>1030008</v>
      </c>
      <c r="E56" s="30" t="s">
        <v>121</v>
      </c>
      <c r="F56" s="47">
        <v>1</v>
      </c>
      <c r="G56" s="30">
        <v>444</v>
      </c>
      <c r="H56" s="30">
        <v>222</v>
      </c>
      <c r="I56" s="30">
        <v>0</v>
      </c>
      <c r="J56" s="30">
        <v>666</v>
      </c>
      <c r="K56" s="42" t="s">
        <v>249</v>
      </c>
      <c r="L56" s="30">
        <f t="shared" si="1"/>
        <v>6</v>
      </c>
      <c r="M56" s="9"/>
      <c r="N56" s="9"/>
      <c r="O56" s="9"/>
      <c r="P56" s="9"/>
      <c r="Q56" s="9"/>
      <c r="R56" s="9"/>
      <c r="S56" s="10"/>
      <c r="T56" s="10"/>
      <c r="U56" s="9"/>
    </row>
    <row r="57" spans="1:21">
      <c r="A57" s="30">
        <v>8321961055</v>
      </c>
      <c r="B57" s="30" t="s">
        <v>122</v>
      </c>
      <c r="C57" s="31" t="s">
        <v>177</v>
      </c>
      <c r="D57" s="30">
        <v>60457362</v>
      </c>
      <c r="E57" s="30" t="s">
        <v>123</v>
      </c>
      <c r="F57" s="47">
        <v>1</v>
      </c>
      <c r="G57" s="30">
        <v>867</v>
      </c>
      <c r="H57" s="30">
        <v>550</v>
      </c>
      <c r="I57" s="30">
        <v>0</v>
      </c>
      <c r="J57" s="30">
        <v>1417</v>
      </c>
      <c r="K57" s="42" t="s">
        <v>249</v>
      </c>
      <c r="L57" s="30">
        <f t="shared" si="1"/>
        <v>7</v>
      </c>
      <c r="M57" s="9"/>
      <c r="N57" s="9"/>
      <c r="O57" s="9"/>
      <c r="P57" s="9"/>
      <c r="Q57" s="9"/>
      <c r="R57" s="9"/>
      <c r="S57" s="10"/>
      <c r="T57" s="10"/>
      <c r="U57" s="9"/>
    </row>
    <row r="58" spans="1:21">
      <c r="A58" s="30">
        <v>8321961055</v>
      </c>
      <c r="B58" s="30" t="s">
        <v>133</v>
      </c>
      <c r="C58" s="31" t="s">
        <v>180</v>
      </c>
      <c r="D58" s="30">
        <v>1039093</v>
      </c>
      <c r="E58" s="30" t="s">
        <v>134</v>
      </c>
      <c r="F58" s="47">
        <v>2</v>
      </c>
      <c r="G58" s="30">
        <v>614</v>
      </c>
      <c r="H58" s="30">
        <v>544</v>
      </c>
      <c r="I58" s="30">
        <v>0</v>
      </c>
      <c r="J58" s="30">
        <v>1158</v>
      </c>
      <c r="K58" s="42" t="s">
        <v>249</v>
      </c>
      <c r="L58" s="30">
        <f t="shared" si="1"/>
        <v>8</v>
      </c>
      <c r="M58" s="9"/>
      <c r="N58" s="9"/>
      <c r="O58" s="9"/>
      <c r="P58" s="9"/>
      <c r="Q58" s="9"/>
      <c r="R58" s="9"/>
      <c r="S58" s="10"/>
      <c r="T58" s="10"/>
      <c r="U58" s="9"/>
    </row>
    <row r="59" spans="1:21" ht="18.75">
      <c r="A59" s="32"/>
      <c r="B59" s="32"/>
      <c r="C59" s="32"/>
      <c r="D59" s="32"/>
      <c r="E59" s="32"/>
      <c r="F59" s="48">
        <f>SUM(F51:F58)</f>
        <v>9</v>
      </c>
      <c r="G59" s="32">
        <f>SUM(G51:G58)</f>
        <v>4990</v>
      </c>
      <c r="H59" s="32">
        <f>SUM(H51:H58)</f>
        <v>3554</v>
      </c>
      <c r="I59" s="32">
        <f>SUM(I51:I58)</f>
        <v>0</v>
      </c>
      <c r="J59" s="32">
        <f>SUM(J51:J58)</f>
        <v>8544</v>
      </c>
      <c r="K59" s="32"/>
      <c r="L59" s="33"/>
      <c r="M59" s="9"/>
      <c r="N59" s="9"/>
      <c r="O59" s="9"/>
      <c r="P59" s="9"/>
      <c r="Q59" s="9"/>
      <c r="R59" s="9"/>
      <c r="S59" s="10"/>
      <c r="T59" s="10"/>
      <c r="U59" s="9"/>
    </row>
    <row r="60" spans="1:21" ht="15.75">
      <c r="A60" s="34" t="s">
        <v>253</v>
      </c>
      <c r="B60" s="36"/>
      <c r="C60" s="36"/>
      <c r="D60" s="35"/>
      <c r="E60" s="35"/>
      <c r="F60" s="49"/>
      <c r="G60" s="35"/>
      <c r="H60" s="35"/>
      <c r="I60" s="35"/>
      <c r="J60" s="35"/>
      <c r="K60" s="43"/>
      <c r="L60" s="33"/>
      <c r="M60" s="9"/>
      <c r="N60" s="9"/>
      <c r="O60" s="9"/>
      <c r="P60" s="9"/>
      <c r="Q60" s="9"/>
      <c r="R60" s="9"/>
      <c r="S60" s="10"/>
      <c r="T60" s="10"/>
      <c r="U60" s="9"/>
    </row>
    <row r="61" spans="1:21">
      <c r="A61" s="30">
        <v>8321961055</v>
      </c>
      <c r="B61" s="30" t="s">
        <v>190</v>
      </c>
      <c r="C61" s="31" t="s">
        <v>239</v>
      </c>
      <c r="D61" s="30">
        <v>286498</v>
      </c>
      <c r="E61" s="30" t="s">
        <v>191</v>
      </c>
      <c r="F61" s="47">
        <v>17</v>
      </c>
      <c r="G61" s="30">
        <v>3356</v>
      </c>
      <c r="H61" s="30">
        <v>7830</v>
      </c>
      <c r="I61" s="30">
        <v>0</v>
      </c>
      <c r="J61" s="30">
        <v>11186</v>
      </c>
      <c r="K61" s="42" t="s">
        <v>254</v>
      </c>
      <c r="L61" s="30">
        <v>1</v>
      </c>
      <c r="M61" s="9"/>
      <c r="N61" s="9"/>
      <c r="O61" s="9"/>
      <c r="P61" s="9"/>
      <c r="Q61" s="9"/>
      <c r="R61" s="9"/>
      <c r="S61" s="10"/>
      <c r="T61" s="10"/>
      <c r="U61" s="9"/>
    </row>
    <row r="62" spans="1:21">
      <c r="A62" s="30">
        <v>8321961055</v>
      </c>
      <c r="B62" s="30" t="s">
        <v>91</v>
      </c>
      <c r="C62" s="31" t="s">
        <v>240</v>
      </c>
      <c r="D62" s="30">
        <v>71907103</v>
      </c>
      <c r="E62" s="30" t="s">
        <v>92</v>
      </c>
      <c r="F62" s="47">
        <v>23</v>
      </c>
      <c r="G62" s="30">
        <v>13847</v>
      </c>
      <c r="H62" s="30">
        <v>32298</v>
      </c>
      <c r="I62" s="30">
        <v>0</v>
      </c>
      <c r="J62" s="30">
        <v>46140</v>
      </c>
      <c r="K62" s="42" t="s">
        <v>254</v>
      </c>
      <c r="L62" s="30">
        <v>2</v>
      </c>
      <c r="M62" s="9"/>
      <c r="N62" s="9"/>
      <c r="O62" s="9"/>
      <c r="P62" s="9"/>
      <c r="Q62" s="9"/>
      <c r="R62" s="9"/>
      <c r="S62" s="10"/>
      <c r="T62" s="10"/>
      <c r="U62" s="9"/>
    </row>
    <row r="63" spans="1:21">
      <c r="A63" s="30">
        <v>8321961055</v>
      </c>
      <c r="B63" s="30" t="s">
        <v>93</v>
      </c>
      <c r="C63" s="31" t="s">
        <v>241</v>
      </c>
      <c r="D63" s="30">
        <v>23817401</v>
      </c>
      <c r="E63" s="30" t="s">
        <v>94</v>
      </c>
      <c r="F63" s="47">
        <v>4</v>
      </c>
      <c r="G63" s="30">
        <v>705</v>
      </c>
      <c r="H63" s="30">
        <v>0</v>
      </c>
      <c r="I63" s="30">
        <v>0</v>
      </c>
      <c r="J63" s="30">
        <v>705</v>
      </c>
      <c r="K63" s="30" t="s">
        <v>4</v>
      </c>
      <c r="L63" s="30">
        <f>L62+1</f>
        <v>3</v>
      </c>
      <c r="M63" s="9"/>
      <c r="N63" s="9"/>
      <c r="O63" s="9"/>
      <c r="P63" s="9"/>
      <c r="Q63" s="9"/>
      <c r="R63" s="9"/>
      <c r="S63" s="10"/>
      <c r="T63" s="10"/>
      <c r="U63" s="9"/>
    </row>
    <row r="64" spans="1:21">
      <c r="A64" s="30">
        <v>8321961055</v>
      </c>
      <c r="B64" s="30" t="s">
        <v>95</v>
      </c>
      <c r="C64" s="31" t="s">
        <v>242</v>
      </c>
      <c r="D64" s="30">
        <v>90151603</v>
      </c>
      <c r="E64" s="30" t="s">
        <v>96</v>
      </c>
      <c r="F64" s="47">
        <v>11</v>
      </c>
      <c r="G64" s="30">
        <v>1779</v>
      </c>
      <c r="H64" s="30">
        <v>4150</v>
      </c>
      <c r="I64" s="30">
        <v>0</v>
      </c>
      <c r="J64" s="30">
        <v>5929</v>
      </c>
      <c r="K64" s="42" t="s">
        <v>254</v>
      </c>
      <c r="L64" s="30">
        <f t="shared" ref="L64:L71" si="2">L63+1</f>
        <v>4</v>
      </c>
      <c r="M64" s="9"/>
      <c r="N64" s="9"/>
      <c r="O64" s="9"/>
      <c r="P64" s="9"/>
      <c r="Q64" s="9"/>
      <c r="R64" s="9"/>
      <c r="S64" s="10"/>
      <c r="T64" s="10"/>
      <c r="U64" s="9"/>
    </row>
    <row r="65" spans="1:21">
      <c r="A65" s="30">
        <v>8321961055</v>
      </c>
      <c r="B65" s="30" t="s">
        <v>97</v>
      </c>
      <c r="C65" s="31" t="s">
        <v>241</v>
      </c>
      <c r="D65" s="30">
        <v>187342</v>
      </c>
      <c r="E65" s="30" t="s">
        <v>98</v>
      </c>
      <c r="F65" s="47">
        <v>13</v>
      </c>
      <c r="G65" s="30">
        <v>1511</v>
      </c>
      <c r="H65" s="30">
        <v>3525</v>
      </c>
      <c r="I65" s="30">
        <v>0</v>
      </c>
      <c r="J65" s="30">
        <v>5036</v>
      </c>
      <c r="K65" s="42" t="s">
        <v>254</v>
      </c>
      <c r="L65" s="30">
        <f t="shared" si="2"/>
        <v>5</v>
      </c>
      <c r="M65" s="9"/>
      <c r="N65" s="9"/>
      <c r="O65" s="9"/>
      <c r="P65" s="9"/>
      <c r="Q65" s="9"/>
      <c r="R65" s="9"/>
      <c r="S65" s="10"/>
      <c r="T65" s="10"/>
      <c r="U65" s="9"/>
    </row>
    <row r="66" spans="1:21" ht="30">
      <c r="A66" s="30">
        <v>8321961055</v>
      </c>
      <c r="B66" s="30" t="s">
        <v>99</v>
      </c>
      <c r="C66" s="31" t="s">
        <v>170</v>
      </c>
      <c r="D66" s="30">
        <v>71907092</v>
      </c>
      <c r="E66" s="30" t="s">
        <v>100</v>
      </c>
      <c r="F66" s="47">
        <v>6</v>
      </c>
      <c r="G66" s="30">
        <v>4413</v>
      </c>
      <c r="H66" s="30">
        <v>10298</v>
      </c>
      <c r="I66" s="30">
        <v>0</v>
      </c>
      <c r="J66" s="30">
        <v>14711</v>
      </c>
      <c r="K66" s="42" t="s">
        <v>254</v>
      </c>
      <c r="L66" s="30">
        <f t="shared" si="2"/>
        <v>6</v>
      </c>
      <c r="M66" s="9"/>
      <c r="N66" s="9"/>
      <c r="O66" s="9"/>
      <c r="P66" s="9"/>
      <c r="Q66" s="9"/>
      <c r="R66" s="9"/>
      <c r="S66" s="10"/>
      <c r="T66" s="10"/>
      <c r="U66" s="9"/>
    </row>
    <row r="67" spans="1:21" ht="30">
      <c r="A67" s="30">
        <v>8321961055</v>
      </c>
      <c r="B67" s="30" t="s">
        <v>101</v>
      </c>
      <c r="C67" s="31" t="s">
        <v>189</v>
      </c>
      <c r="D67" s="30">
        <v>186021</v>
      </c>
      <c r="E67" s="30" t="s">
        <v>102</v>
      </c>
      <c r="F67" s="47">
        <v>11</v>
      </c>
      <c r="G67" s="30">
        <v>1315</v>
      </c>
      <c r="H67" s="30">
        <v>0</v>
      </c>
      <c r="I67" s="30">
        <v>0</v>
      </c>
      <c r="J67" s="30">
        <v>1315</v>
      </c>
      <c r="K67" s="30" t="s">
        <v>4</v>
      </c>
      <c r="L67" s="30">
        <f t="shared" si="2"/>
        <v>7</v>
      </c>
      <c r="M67" s="9"/>
      <c r="N67" s="9"/>
      <c r="O67" s="9"/>
      <c r="P67" s="9"/>
      <c r="Q67" s="9"/>
      <c r="R67" s="9"/>
      <c r="S67" s="10"/>
      <c r="T67" s="10"/>
      <c r="U67" s="9"/>
    </row>
    <row r="68" spans="1:21">
      <c r="A68" s="30">
        <v>8321961055</v>
      </c>
      <c r="B68" s="30" t="s">
        <v>128</v>
      </c>
      <c r="C68" s="31" t="s">
        <v>129</v>
      </c>
      <c r="D68" s="30">
        <v>4227583</v>
      </c>
      <c r="E68" s="30" t="s">
        <v>130</v>
      </c>
      <c r="F68" s="47">
        <v>21</v>
      </c>
      <c r="G68" s="30">
        <v>3323</v>
      </c>
      <c r="H68" s="30">
        <v>7755</v>
      </c>
      <c r="I68" s="30">
        <v>0</v>
      </c>
      <c r="J68" s="30">
        <v>11078</v>
      </c>
      <c r="K68" s="42" t="s">
        <v>254</v>
      </c>
      <c r="L68" s="30">
        <f t="shared" si="2"/>
        <v>8</v>
      </c>
      <c r="M68" s="9"/>
      <c r="N68" s="9"/>
      <c r="O68" s="9"/>
      <c r="P68" s="9"/>
      <c r="Q68" s="9"/>
      <c r="R68" s="9"/>
      <c r="S68" s="10"/>
      <c r="T68" s="10"/>
      <c r="U68" s="9"/>
    </row>
    <row r="69" spans="1:21" ht="30">
      <c r="A69" s="30">
        <v>8321961055</v>
      </c>
      <c r="B69" s="30" t="s">
        <v>141</v>
      </c>
      <c r="C69" s="31" t="s">
        <v>261</v>
      </c>
      <c r="D69" s="30">
        <v>10566213</v>
      </c>
      <c r="E69" s="30" t="s">
        <v>142</v>
      </c>
      <c r="F69" s="47">
        <v>21</v>
      </c>
      <c r="G69" s="30">
        <v>6135</v>
      </c>
      <c r="H69" s="30">
        <v>14316</v>
      </c>
      <c r="I69" s="30">
        <v>0</v>
      </c>
      <c r="J69" s="30">
        <v>20451</v>
      </c>
      <c r="K69" s="42" t="s">
        <v>254</v>
      </c>
      <c r="L69" s="30">
        <f t="shared" si="2"/>
        <v>9</v>
      </c>
      <c r="M69" s="9"/>
      <c r="N69" s="9"/>
      <c r="O69" s="9"/>
      <c r="P69" s="9"/>
      <c r="Q69" s="9"/>
      <c r="R69" s="9"/>
      <c r="S69" s="10"/>
      <c r="T69" s="10"/>
      <c r="U69" s="9"/>
    </row>
    <row r="70" spans="1:21">
      <c r="A70" s="30">
        <v>8321961055</v>
      </c>
      <c r="B70" s="30" t="s">
        <v>143</v>
      </c>
      <c r="C70" s="31" t="s">
        <v>183</v>
      </c>
      <c r="D70" s="30">
        <v>21480409</v>
      </c>
      <c r="E70" s="30" t="s">
        <v>144</v>
      </c>
      <c r="F70" s="47">
        <v>2</v>
      </c>
      <c r="G70" s="30">
        <v>43</v>
      </c>
      <c r="H70" s="30">
        <v>0</v>
      </c>
      <c r="I70" s="30">
        <v>0</v>
      </c>
      <c r="J70" s="30">
        <v>43</v>
      </c>
      <c r="K70" s="30" t="s">
        <v>4</v>
      </c>
      <c r="L70" s="30">
        <f t="shared" si="2"/>
        <v>10</v>
      </c>
      <c r="M70" s="9"/>
      <c r="N70" s="9"/>
      <c r="O70" s="9"/>
      <c r="P70" s="9"/>
      <c r="Q70" s="9"/>
      <c r="R70" s="9"/>
      <c r="S70" s="10"/>
      <c r="T70" s="10"/>
      <c r="U70" s="9"/>
    </row>
    <row r="71" spans="1:21">
      <c r="A71" s="30">
        <v>8321961055</v>
      </c>
      <c r="B71" s="30" t="s">
        <v>145</v>
      </c>
      <c r="C71" s="31" t="s">
        <v>184</v>
      </c>
      <c r="D71" s="30">
        <v>187315</v>
      </c>
      <c r="E71" s="30" t="s">
        <v>146</v>
      </c>
      <c r="F71" s="47">
        <v>17</v>
      </c>
      <c r="G71" s="30">
        <v>268</v>
      </c>
      <c r="H71" s="30">
        <v>0</v>
      </c>
      <c r="I71" s="30">
        <v>0</v>
      </c>
      <c r="J71" s="30">
        <v>268</v>
      </c>
      <c r="K71" s="30" t="s">
        <v>4</v>
      </c>
      <c r="L71" s="30">
        <f t="shared" si="2"/>
        <v>11</v>
      </c>
      <c r="M71" s="9"/>
      <c r="N71" s="9"/>
      <c r="O71" s="9"/>
      <c r="P71" s="9"/>
      <c r="Q71" s="9"/>
      <c r="R71" s="9"/>
      <c r="S71" s="10"/>
      <c r="T71" s="10"/>
      <c r="U71" s="9"/>
    </row>
    <row r="72" spans="1:21" ht="30">
      <c r="A72" s="30">
        <v>8322075841</v>
      </c>
      <c r="B72" s="30" t="s">
        <v>196</v>
      </c>
      <c r="C72" s="31" t="s">
        <v>244</v>
      </c>
      <c r="D72" s="30">
        <v>9757948</v>
      </c>
      <c r="E72" s="30" t="s">
        <v>243</v>
      </c>
      <c r="F72" s="47">
        <v>17</v>
      </c>
      <c r="G72" s="30">
        <v>2359</v>
      </c>
      <c r="H72" s="30">
        <v>5505</v>
      </c>
      <c r="I72" s="30">
        <v>0</v>
      </c>
      <c r="J72" s="30">
        <v>7864</v>
      </c>
      <c r="K72" s="42" t="s">
        <v>254</v>
      </c>
      <c r="L72" s="30">
        <v>12</v>
      </c>
      <c r="M72" s="9"/>
      <c r="N72" s="9"/>
      <c r="O72" s="9"/>
      <c r="P72" s="9"/>
      <c r="Q72" s="9"/>
      <c r="R72" s="9"/>
      <c r="S72" s="10"/>
      <c r="T72" s="10"/>
      <c r="U72" s="9"/>
    </row>
    <row r="73" spans="1:21" ht="18.75">
      <c r="A73" s="32"/>
      <c r="B73" s="32"/>
      <c r="C73" s="32"/>
      <c r="D73" s="32"/>
      <c r="E73" s="32"/>
      <c r="F73" s="48">
        <f>SUM(F61:F72)</f>
        <v>163</v>
      </c>
      <c r="G73" s="32">
        <f>SUM(G61:G72)</f>
        <v>39054</v>
      </c>
      <c r="H73" s="32">
        <f>SUM(H61:H72)</f>
        <v>85677</v>
      </c>
      <c r="I73" s="32">
        <f>SUM(I61:I72)</f>
        <v>0</v>
      </c>
      <c r="J73" s="32">
        <f>SUM(J61:J72)</f>
        <v>124726</v>
      </c>
      <c r="K73" s="32"/>
      <c r="L73" s="32"/>
      <c r="M73" s="9"/>
      <c r="N73" s="9"/>
      <c r="O73" s="9"/>
      <c r="P73" s="9"/>
      <c r="Q73" s="9"/>
      <c r="R73" s="9"/>
      <c r="S73" s="10"/>
      <c r="T73" s="10"/>
      <c r="U73" s="9"/>
    </row>
    <row r="74" spans="1:21">
      <c r="F74" s="50"/>
      <c r="L74" s="9"/>
      <c r="M74" s="9"/>
      <c r="N74" s="9"/>
      <c r="O74" s="9"/>
      <c r="P74" s="9"/>
      <c r="Q74" s="9"/>
      <c r="R74" s="9"/>
      <c r="S74" s="10"/>
      <c r="T74" s="10"/>
      <c r="U74" s="9"/>
    </row>
    <row r="75" spans="1:21" ht="18.75">
      <c r="A75" s="7">
        <v>8321961055</v>
      </c>
      <c r="B75" s="7" t="s">
        <v>131</v>
      </c>
      <c r="C75" s="8" t="s">
        <v>179</v>
      </c>
      <c r="D75" s="7">
        <v>1044984</v>
      </c>
      <c r="E75" s="7" t="s">
        <v>132</v>
      </c>
      <c r="F75" s="51">
        <v>2</v>
      </c>
      <c r="G75" s="15">
        <v>1133</v>
      </c>
      <c r="H75" s="15">
        <v>757</v>
      </c>
      <c r="I75" s="15">
        <v>0</v>
      </c>
      <c r="J75" s="15">
        <v>1890</v>
      </c>
      <c r="K75" s="7" t="s">
        <v>110</v>
      </c>
      <c r="L75" s="7">
        <v>1</v>
      </c>
      <c r="M75" s="9"/>
      <c r="N75" s="9"/>
      <c r="O75" s="9"/>
      <c r="P75" s="9"/>
      <c r="Q75" s="9"/>
      <c r="R75" s="9"/>
      <c r="S75" s="10"/>
      <c r="T75" s="10"/>
      <c r="U75" s="9"/>
    </row>
    <row r="76" spans="1:21">
      <c r="F76" s="50"/>
      <c r="M76" s="9"/>
      <c r="N76" s="9"/>
      <c r="O76" s="9"/>
      <c r="P76" s="9"/>
      <c r="Q76" s="9"/>
      <c r="R76" s="9"/>
      <c r="S76" s="10"/>
      <c r="T76" s="10"/>
      <c r="U76" s="9"/>
    </row>
    <row r="77" spans="1:21" ht="15.75">
      <c r="A77" s="3" t="s">
        <v>255</v>
      </c>
      <c r="F77" s="50"/>
      <c r="M77" s="9"/>
      <c r="N77" s="9"/>
      <c r="O77" s="9"/>
      <c r="P77" s="9"/>
      <c r="Q77" s="9"/>
      <c r="R77" s="9"/>
      <c r="S77" s="10"/>
      <c r="T77" s="10"/>
      <c r="U77" s="9"/>
    </row>
    <row r="78" spans="1:21">
      <c r="A78" s="7">
        <v>8321961055</v>
      </c>
      <c r="B78" s="7" t="s">
        <v>192</v>
      </c>
      <c r="C78" s="8" t="s">
        <v>171</v>
      </c>
      <c r="D78" s="7">
        <v>9172482</v>
      </c>
      <c r="E78" s="7" t="s">
        <v>193</v>
      </c>
      <c r="F78" s="45">
        <v>17</v>
      </c>
      <c r="G78" s="7">
        <v>991</v>
      </c>
      <c r="H78" s="7">
        <v>3338</v>
      </c>
      <c r="I78" s="7">
        <v>0</v>
      </c>
      <c r="J78" s="7">
        <v>4329</v>
      </c>
      <c r="K78" s="40" t="s">
        <v>254</v>
      </c>
      <c r="L78" s="7">
        <f t="shared" ref="L78:L85" si="3">L77+1</f>
        <v>1</v>
      </c>
      <c r="M78" s="9"/>
      <c r="N78" s="9"/>
      <c r="O78" s="9"/>
      <c r="P78" s="9"/>
      <c r="Q78" s="9"/>
      <c r="R78" s="9"/>
      <c r="S78" s="10"/>
      <c r="T78" s="10"/>
      <c r="U78" s="9"/>
    </row>
    <row r="79" spans="1:21" ht="30">
      <c r="A79" s="7">
        <v>8321961055</v>
      </c>
      <c r="B79" s="7" t="s">
        <v>103</v>
      </c>
      <c r="C79" s="8" t="s">
        <v>172</v>
      </c>
      <c r="D79" s="7">
        <v>8681729</v>
      </c>
      <c r="E79" s="7" t="s">
        <v>104</v>
      </c>
      <c r="F79" s="45">
        <v>3</v>
      </c>
      <c r="G79" s="7">
        <v>231</v>
      </c>
      <c r="H79" s="7">
        <v>777</v>
      </c>
      <c r="I79" s="7">
        <v>0</v>
      </c>
      <c r="J79" s="7">
        <v>1008</v>
      </c>
      <c r="K79" s="40" t="s">
        <v>254</v>
      </c>
      <c r="L79" s="7">
        <f t="shared" si="3"/>
        <v>2</v>
      </c>
      <c r="M79" s="9"/>
      <c r="N79" s="9"/>
      <c r="O79" s="9"/>
      <c r="P79" s="9"/>
      <c r="Q79" s="9"/>
      <c r="R79" s="9"/>
      <c r="S79" s="10"/>
      <c r="T79" s="10"/>
      <c r="U79" s="9"/>
    </row>
    <row r="80" spans="1:21">
      <c r="A80" s="7">
        <v>8321961055</v>
      </c>
      <c r="B80" s="7" t="s">
        <v>105</v>
      </c>
      <c r="C80" s="8" t="s">
        <v>171</v>
      </c>
      <c r="D80" s="7">
        <v>28666447</v>
      </c>
      <c r="E80" s="7" t="s">
        <v>106</v>
      </c>
      <c r="F80" s="45">
        <v>5</v>
      </c>
      <c r="G80" s="7">
        <v>6</v>
      </c>
      <c r="H80" s="7">
        <v>0</v>
      </c>
      <c r="I80" s="7">
        <v>0</v>
      </c>
      <c r="J80" s="7">
        <v>6</v>
      </c>
      <c r="K80" s="7" t="s">
        <v>4</v>
      </c>
      <c r="L80" s="7">
        <f t="shared" si="3"/>
        <v>3</v>
      </c>
      <c r="M80" s="9"/>
      <c r="N80" s="9"/>
      <c r="O80" s="9"/>
      <c r="P80" s="9"/>
      <c r="Q80" s="9"/>
      <c r="R80" s="9"/>
      <c r="S80" s="10"/>
      <c r="T80" s="10"/>
      <c r="U80" s="9"/>
    </row>
    <row r="81" spans="1:21">
      <c r="A81" s="7">
        <v>8321961055</v>
      </c>
      <c r="B81" s="7" t="s">
        <v>107</v>
      </c>
      <c r="C81" s="8" t="s">
        <v>173</v>
      </c>
      <c r="D81" s="7">
        <v>12632448</v>
      </c>
      <c r="E81" s="7" t="s">
        <v>108</v>
      </c>
      <c r="F81" s="45">
        <v>5</v>
      </c>
      <c r="G81" s="7">
        <v>901</v>
      </c>
      <c r="H81" s="7">
        <v>0</v>
      </c>
      <c r="I81" s="7">
        <v>0</v>
      </c>
      <c r="J81" s="7">
        <v>901</v>
      </c>
      <c r="K81" s="7" t="s">
        <v>4</v>
      </c>
      <c r="L81" s="7">
        <f t="shared" si="3"/>
        <v>4</v>
      </c>
      <c r="M81" s="9"/>
      <c r="N81" s="9"/>
      <c r="O81" s="9"/>
      <c r="P81" s="9"/>
      <c r="Q81" s="9"/>
      <c r="R81" s="9"/>
      <c r="S81" s="10"/>
      <c r="T81" s="10"/>
      <c r="U81" s="9"/>
    </row>
    <row r="82" spans="1:21">
      <c r="A82" s="7">
        <v>8321961055</v>
      </c>
      <c r="B82" s="7" t="s">
        <v>124</v>
      </c>
      <c r="C82" s="8" t="s">
        <v>178</v>
      </c>
      <c r="D82" s="7">
        <v>14846663</v>
      </c>
      <c r="E82" s="7" t="s">
        <v>125</v>
      </c>
      <c r="F82" s="45">
        <v>6</v>
      </c>
      <c r="G82" s="7">
        <v>288</v>
      </c>
      <c r="H82" s="7">
        <v>968</v>
      </c>
      <c r="I82" s="7">
        <v>0</v>
      </c>
      <c r="J82" s="7">
        <v>1256</v>
      </c>
      <c r="K82" s="40" t="s">
        <v>254</v>
      </c>
      <c r="L82" s="7">
        <f t="shared" si="3"/>
        <v>5</v>
      </c>
      <c r="M82" s="9"/>
      <c r="N82" s="9"/>
      <c r="O82" s="9"/>
      <c r="P82" s="9"/>
      <c r="Q82" s="9"/>
      <c r="R82" s="9"/>
      <c r="S82" s="10"/>
      <c r="T82" s="10"/>
      <c r="U82" s="9"/>
    </row>
    <row r="83" spans="1:21">
      <c r="A83" s="7">
        <v>8321961055</v>
      </c>
      <c r="B83" s="7" t="s">
        <v>126</v>
      </c>
      <c r="C83" s="8" t="s">
        <v>178</v>
      </c>
      <c r="D83" s="7">
        <v>14846610</v>
      </c>
      <c r="E83" s="7" t="s">
        <v>127</v>
      </c>
      <c r="F83" s="45">
        <v>6</v>
      </c>
      <c r="G83" s="7">
        <v>44</v>
      </c>
      <c r="H83" s="7">
        <v>0</v>
      </c>
      <c r="I83" s="7">
        <v>0</v>
      </c>
      <c r="J83" s="7">
        <v>44</v>
      </c>
      <c r="K83" s="7" t="s">
        <v>4</v>
      </c>
      <c r="L83" s="7">
        <f t="shared" si="3"/>
        <v>6</v>
      </c>
      <c r="M83" s="9"/>
      <c r="N83" s="9"/>
      <c r="O83" s="9"/>
      <c r="P83" s="9"/>
      <c r="Q83" s="9"/>
      <c r="R83" s="9"/>
      <c r="S83" s="10"/>
      <c r="T83" s="10"/>
      <c r="U83" s="9"/>
    </row>
    <row r="84" spans="1:21">
      <c r="A84" s="7">
        <v>8321961055</v>
      </c>
      <c r="B84" s="7" t="s">
        <v>137</v>
      </c>
      <c r="C84" s="8" t="s">
        <v>182</v>
      </c>
      <c r="D84" s="7">
        <v>90012018</v>
      </c>
      <c r="E84" s="7" t="s">
        <v>138</v>
      </c>
      <c r="F84" s="45">
        <v>9</v>
      </c>
      <c r="G84" s="7">
        <v>489</v>
      </c>
      <c r="H84" s="7">
        <v>0</v>
      </c>
      <c r="I84" s="7">
        <v>0</v>
      </c>
      <c r="J84" s="7">
        <v>489</v>
      </c>
      <c r="K84" s="7" t="s">
        <v>4</v>
      </c>
      <c r="L84" s="7">
        <f t="shared" si="3"/>
        <v>7</v>
      </c>
      <c r="M84" s="9"/>
      <c r="N84" s="9"/>
      <c r="O84" s="9"/>
      <c r="P84" s="9"/>
      <c r="Q84" s="9"/>
      <c r="R84" s="9"/>
      <c r="S84" s="10"/>
      <c r="T84" s="10"/>
      <c r="U84" s="9"/>
    </row>
    <row r="85" spans="1:21">
      <c r="A85" s="7">
        <v>8321961055</v>
      </c>
      <c r="B85" s="7" t="s">
        <v>139</v>
      </c>
      <c r="C85" s="8" t="s">
        <v>182</v>
      </c>
      <c r="D85" s="7">
        <v>90012312</v>
      </c>
      <c r="E85" s="7" t="s">
        <v>140</v>
      </c>
      <c r="F85" s="45">
        <v>6</v>
      </c>
      <c r="G85" s="7">
        <v>293</v>
      </c>
      <c r="H85" s="7">
        <v>0</v>
      </c>
      <c r="I85" s="7">
        <v>0</v>
      </c>
      <c r="J85" s="7">
        <v>293</v>
      </c>
      <c r="K85" s="7" t="s">
        <v>4</v>
      </c>
      <c r="L85" s="7">
        <f t="shared" si="3"/>
        <v>8</v>
      </c>
      <c r="M85" s="9"/>
      <c r="N85" s="9"/>
      <c r="O85" s="9"/>
      <c r="P85" s="9"/>
      <c r="Q85" s="9"/>
      <c r="R85" s="9"/>
      <c r="S85" s="10"/>
      <c r="T85" s="10"/>
      <c r="U85" s="9"/>
    </row>
    <row r="86" spans="1:21" ht="18.75">
      <c r="A86" s="13"/>
      <c r="B86" s="13"/>
      <c r="C86" s="13"/>
      <c r="D86" s="13"/>
      <c r="E86" s="13"/>
      <c r="F86" s="52">
        <f>SUM(F78:F85)</f>
        <v>57</v>
      </c>
      <c r="G86" s="13">
        <f>SUM(G78:G85)</f>
        <v>3243</v>
      </c>
      <c r="H86" s="13">
        <f>SUM(H78:H85)</f>
        <v>5083</v>
      </c>
      <c r="I86" s="13">
        <f>SUM(I78:I85)</f>
        <v>0</v>
      </c>
      <c r="J86" s="13">
        <f>SUM(J78:J85)</f>
        <v>8326</v>
      </c>
      <c r="K86" s="13"/>
      <c r="L86" s="13"/>
      <c r="M86" s="9"/>
      <c r="N86" s="9"/>
      <c r="O86" s="9"/>
      <c r="P86" s="9"/>
      <c r="Q86" s="9"/>
      <c r="R86" s="9"/>
      <c r="S86" s="10"/>
      <c r="T86" s="10"/>
      <c r="U86" s="9"/>
    </row>
    <row r="87" spans="1:21">
      <c r="F87" s="50"/>
      <c r="M87" s="9"/>
      <c r="N87" s="9"/>
      <c r="O87" s="9"/>
      <c r="P87" s="9"/>
      <c r="Q87" s="9"/>
      <c r="R87" s="9"/>
      <c r="S87" s="10"/>
      <c r="T87" s="10"/>
      <c r="U87" s="9"/>
    </row>
    <row r="88" spans="1:21" ht="18.75">
      <c r="A88" s="19">
        <v>8321961055</v>
      </c>
      <c r="B88" s="19" t="s">
        <v>161</v>
      </c>
      <c r="C88" s="26" t="s">
        <v>186</v>
      </c>
      <c r="D88" s="19">
        <v>1274470</v>
      </c>
      <c r="E88" s="19" t="s">
        <v>162</v>
      </c>
      <c r="F88" s="53">
        <v>40</v>
      </c>
      <c r="G88" s="23">
        <v>34957</v>
      </c>
      <c r="H88" s="23">
        <v>89553</v>
      </c>
      <c r="I88" s="23">
        <v>0</v>
      </c>
      <c r="J88" s="23">
        <v>124510</v>
      </c>
      <c r="K88" s="23" t="s">
        <v>254</v>
      </c>
      <c r="L88" s="23">
        <v>1</v>
      </c>
      <c r="M88" s="21"/>
      <c r="N88" s="9"/>
      <c r="O88" s="9"/>
      <c r="P88" s="9"/>
      <c r="Q88" s="9"/>
      <c r="R88" s="9"/>
      <c r="S88" s="10"/>
      <c r="T88" s="10"/>
      <c r="U88" s="9"/>
    </row>
    <row r="89" spans="1:21" ht="18.75">
      <c r="A89" s="27"/>
      <c r="B89" s="27"/>
      <c r="C89" s="27"/>
      <c r="D89" s="27"/>
      <c r="E89" s="27"/>
      <c r="F89" s="54"/>
      <c r="G89" s="22"/>
      <c r="H89" s="22"/>
      <c r="I89" s="22"/>
      <c r="J89" s="22"/>
      <c r="K89" s="27"/>
      <c r="L89" s="27"/>
      <c r="M89" s="21"/>
      <c r="N89" s="9"/>
      <c r="O89" s="9"/>
      <c r="P89" s="9"/>
      <c r="Q89" s="9"/>
      <c r="R89" s="9"/>
      <c r="S89" s="9"/>
      <c r="T89" s="9"/>
      <c r="U89" s="9"/>
    </row>
    <row r="90" spans="1:21" ht="18.75">
      <c r="A90" s="27"/>
      <c r="B90" s="27"/>
      <c r="C90" s="27"/>
      <c r="D90" s="27"/>
      <c r="E90" s="27"/>
      <c r="F90" s="55"/>
      <c r="G90" s="28"/>
      <c r="H90" s="28"/>
      <c r="I90" s="28"/>
      <c r="J90" s="28"/>
      <c r="K90" s="27"/>
      <c r="L90" s="27"/>
      <c r="M90" s="27"/>
    </row>
    <row r="91" spans="1:21" ht="30.75">
      <c r="A91" s="19">
        <v>8321961055</v>
      </c>
      <c r="B91" s="19" t="s">
        <v>163</v>
      </c>
      <c r="C91" s="26" t="s">
        <v>187</v>
      </c>
      <c r="D91" s="19">
        <v>1278555</v>
      </c>
      <c r="E91" s="19" t="s">
        <v>164</v>
      </c>
      <c r="F91" s="53">
        <v>20</v>
      </c>
      <c r="G91" s="23">
        <v>27354</v>
      </c>
      <c r="H91" s="23">
        <v>92100</v>
      </c>
      <c r="I91" s="23">
        <v>0</v>
      </c>
      <c r="J91" s="23">
        <v>119454</v>
      </c>
      <c r="K91" s="23" t="s">
        <v>254</v>
      </c>
      <c r="L91" s="23">
        <v>1</v>
      </c>
      <c r="M91" s="27"/>
    </row>
    <row r="92" spans="1:21" ht="18.75">
      <c r="A92" s="27"/>
      <c r="B92" s="27"/>
      <c r="C92" s="27"/>
      <c r="D92" s="27"/>
      <c r="E92" s="27"/>
      <c r="F92" s="54"/>
      <c r="G92" s="22"/>
      <c r="H92" s="22"/>
      <c r="I92" s="22"/>
      <c r="J92" s="22"/>
      <c r="K92" s="27"/>
      <c r="L92" s="27"/>
      <c r="M92" s="27"/>
    </row>
    <row r="93" spans="1:21" ht="18.75">
      <c r="F93" s="52"/>
      <c r="G93" s="13"/>
      <c r="H93" s="13"/>
      <c r="I93" s="13"/>
      <c r="J93" s="13"/>
    </row>
    <row r="94" spans="1:21" ht="18.75">
      <c r="A94" s="14">
        <v>8321961055</v>
      </c>
      <c r="B94" s="14" t="s">
        <v>165</v>
      </c>
      <c r="C94" s="18" t="s">
        <v>188</v>
      </c>
      <c r="D94" s="14">
        <v>1278974</v>
      </c>
      <c r="E94" s="14" t="s">
        <v>166</v>
      </c>
      <c r="F94" s="53">
        <v>20</v>
      </c>
      <c r="G94" s="23">
        <v>7276</v>
      </c>
      <c r="H94" s="23">
        <v>23467</v>
      </c>
      <c r="I94" s="23">
        <v>0</v>
      </c>
      <c r="J94" s="23">
        <v>30743</v>
      </c>
      <c r="K94" s="23" t="s">
        <v>254</v>
      </c>
      <c r="L94" s="19">
        <v>1</v>
      </c>
    </row>
    <row r="95" spans="1:21" ht="18.75">
      <c r="A95" s="24"/>
      <c r="B95" s="24"/>
      <c r="C95" s="24"/>
      <c r="D95" s="24"/>
      <c r="E95" s="24"/>
      <c r="F95" s="55"/>
      <c r="G95" s="28"/>
      <c r="H95" s="28"/>
      <c r="I95" s="28"/>
      <c r="J95" s="28"/>
      <c r="K95" s="28"/>
      <c r="L95" s="24"/>
    </row>
    <row r="96" spans="1:21" ht="15.75">
      <c r="A96" s="25" t="s">
        <v>256</v>
      </c>
      <c r="B96" s="25"/>
      <c r="C96" s="25"/>
      <c r="D96" s="24"/>
      <c r="E96" s="24"/>
      <c r="F96" s="56"/>
      <c r="G96" s="24"/>
      <c r="H96" s="24"/>
      <c r="I96" s="24"/>
      <c r="J96" s="24"/>
      <c r="K96" s="24"/>
      <c r="L96" s="24"/>
    </row>
    <row r="97" spans="1:12">
      <c r="A97" s="14">
        <v>8321961055</v>
      </c>
      <c r="B97" s="14" t="s">
        <v>3</v>
      </c>
      <c r="C97" s="26" t="s">
        <v>197</v>
      </c>
      <c r="D97" s="14">
        <v>9106338</v>
      </c>
      <c r="E97" s="14" t="s">
        <v>5</v>
      </c>
      <c r="F97" s="57">
        <v>6</v>
      </c>
      <c r="G97" s="14">
        <v>370</v>
      </c>
      <c r="H97" s="14">
        <v>0</v>
      </c>
      <c r="I97" s="14">
        <v>0</v>
      </c>
      <c r="J97" s="14">
        <v>370</v>
      </c>
      <c r="K97" s="14" t="s">
        <v>4</v>
      </c>
      <c r="L97" s="14">
        <v>1</v>
      </c>
    </row>
    <row r="98" spans="1:12">
      <c r="A98" s="14">
        <v>8321961055</v>
      </c>
      <c r="B98" s="14" t="s">
        <v>6</v>
      </c>
      <c r="C98" s="26" t="s">
        <v>198</v>
      </c>
      <c r="D98" s="14">
        <v>8784600</v>
      </c>
      <c r="E98" s="14" t="s">
        <v>7</v>
      </c>
      <c r="F98" s="57">
        <v>5</v>
      </c>
      <c r="G98" s="14">
        <v>0</v>
      </c>
      <c r="H98" s="14">
        <v>0</v>
      </c>
      <c r="I98" s="14">
        <v>0</v>
      </c>
      <c r="J98" s="14">
        <v>0</v>
      </c>
      <c r="K98" s="14" t="s">
        <v>4</v>
      </c>
      <c r="L98" s="14">
        <f t="shared" ref="L98:L103" si="4">L97+1</f>
        <v>2</v>
      </c>
    </row>
    <row r="99" spans="1:12" ht="30">
      <c r="A99" s="14">
        <v>8321961055</v>
      </c>
      <c r="B99" s="14" t="s">
        <v>149</v>
      </c>
      <c r="C99" s="26" t="s">
        <v>199</v>
      </c>
      <c r="D99" s="14">
        <v>174513</v>
      </c>
      <c r="E99" s="14" t="s">
        <v>150</v>
      </c>
      <c r="F99" s="57">
        <v>6</v>
      </c>
      <c r="G99" s="14">
        <v>1122</v>
      </c>
      <c r="H99" s="14">
        <v>1867</v>
      </c>
      <c r="I99" s="14">
        <v>0</v>
      </c>
      <c r="J99" s="14">
        <v>2989</v>
      </c>
      <c r="K99" s="44" t="s">
        <v>254</v>
      </c>
      <c r="L99" s="14">
        <f t="shared" si="4"/>
        <v>3</v>
      </c>
    </row>
    <row r="100" spans="1:12">
      <c r="A100" s="14">
        <v>8321961055</v>
      </c>
      <c r="B100" s="14" t="s">
        <v>151</v>
      </c>
      <c r="C100" s="26" t="s">
        <v>200</v>
      </c>
      <c r="D100" s="14">
        <v>9355334</v>
      </c>
      <c r="E100" s="14" t="s">
        <v>152</v>
      </c>
      <c r="F100" s="57">
        <v>17</v>
      </c>
      <c r="G100" s="14">
        <v>681</v>
      </c>
      <c r="H100" s="14">
        <v>1133</v>
      </c>
      <c r="I100" s="14">
        <v>0</v>
      </c>
      <c r="J100" s="14">
        <v>1814</v>
      </c>
      <c r="K100" s="44" t="s">
        <v>254</v>
      </c>
      <c r="L100" s="14">
        <f t="shared" si="4"/>
        <v>4</v>
      </c>
    </row>
    <row r="101" spans="1:12">
      <c r="A101" s="7">
        <v>8321961055</v>
      </c>
      <c r="B101" s="7" t="s">
        <v>155</v>
      </c>
      <c r="C101" s="17" t="s">
        <v>203</v>
      </c>
      <c r="D101" s="7">
        <v>91047694</v>
      </c>
      <c r="E101" s="7" t="s">
        <v>156</v>
      </c>
      <c r="F101" s="45">
        <v>5</v>
      </c>
      <c r="G101" s="7">
        <v>393</v>
      </c>
      <c r="H101" s="7">
        <v>0</v>
      </c>
      <c r="I101" s="7">
        <v>0</v>
      </c>
      <c r="J101" s="7">
        <v>393</v>
      </c>
      <c r="K101" s="7" t="s">
        <v>4</v>
      </c>
      <c r="L101" s="7">
        <f t="shared" si="4"/>
        <v>5</v>
      </c>
    </row>
    <row r="102" spans="1:12" ht="30">
      <c r="A102" s="7">
        <v>8321961055</v>
      </c>
      <c r="B102" s="7" t="s">
        <v>157</v>
      </c>
      <c r="C102" s="17" t="s">
        <v>201</v>
      </c>
      <c r="D102" s="7">
        <v>14533099</v>
      </c>
      <c r="E102" s="7" t="s">
        <v>158</v>
      </c>
      <c r="F102" s="45">
        <v>5</v>
      </c>
      <c r="G102" s="7">
        <v>107</v>
      </c>
      <c r="H102" s="7">
        <v>0</v>
      </c>
      <c r="I102" s="7">
        <v>0</v>
      </c>
      <c r="J102" s="7">
        <v>107</v>
      </c>
      <c r="K102" s="7" t="s">
        <v>4</v>
      </c>
      <c r="L102" s="7">
        <f t="shared" si="4"/>
        <v>6</v>
      </c>
    </row>
    <row r="103" spans="1:12">
      <c r="A103" s="7">
        <v>8321961055</v>
      </c>
      <c r="B103" s="7" t="s">
        <v>159</v>
      </c>
      <c r="C103" s="63" t="s">
        <v>260</v>
      </c>
      <c r="D103" s="7">
        <v>11489471</v>
      </c>
      <c r="E103" s="7" t="s">
        <v>160</v>
      </c>
      <c r="F103" s="45">
        <v>6</v>
      </c>
      <c r="G103" s="7">
        <v>363</v>
      </c>
      <c r="H103" s="7">
        <v>0</v>
      </c>
      <c r="I103" s="7">
        <v>0</v>
      </c>
      <c r="J103" s="7">
        <v>363</v>
      </c>
      <c r="K103" s="7" t="s">
        <v>4</v>
      </c>
      <c r="L103" s="7">
        <f t="shared" si="4"/>
        <v>7</v>
      </c>
    </row>
    <row r="104" spans="1:12" ht="18.75">
      <c r="A104" s="13"/>
      <c r="B104" s="13"/>
      <c r="C104" s="13"/>
      <c r="D104" s="13"/>
      <c r="E104" s="13"/>
      <c r="F104" s="52">
        <f>SUM(F97:F103)</f>
        <v>50</v>
      </c>
      <c r="G104" s="13">
        <f>SUM(G97:G103)</f>
        <v>3036</v>
      </c>
      <c r="H104" s="13">
        <f>SUM(H97:H103)</f>
        <v>3000</v>
      </c>
      <c r="I104" s="13">
        <f>SUM(I97:I103)</f>
        <v>0</v>
      </c>
      <c r="J104" s="13">
        <f>SUM(J97:J103)</f>
        <v>6036</v>
      </c>
      <c r="K104" s="13"/>
      <c r="L104" s="13"/>
    </row>
    <row r="105" spans="1:12">
      <c r="F105" s="50"/>
    </row>
    <row r="106" spans="1:12" ht="30">
      <c r="A106" s="7">
        <v>8321961055</v>
      </c>
      <c r="B106" s="7" t="s">
        <v>153</v>
      </c>
      <c r="C106" s="17" t="s">
        <v>202</v>
      </c>
      <c r="D106" s="7">
        <v>42237</v>
      </c>
      <c r="E106" s="7" t="s">
        <v>154</v>
      </c>
      <c r="F106" s="58">
        <v>6</v>
      </c>
      <c r="G106" s="20">
        <v>1885</v>
      </c>
      <c r="H106" s="20">
        <v>1129</v>
      </c>
      <c r="I106" s="20">
        <v>0</v>
      </c>
      <c r="J106" s="20">
        <v>3014</v>
      </c>
      <c r="K106" s="20" t="s">
        <v>110</v>
      </c>
      <c r="L106" s="20">
        <v>1</v>
      </c>
    </row>
    <row r="107" spans="1:12" ht="18.75">
      <c r="F107" s="54">
        <v>6</v>
      </c>
      <c r="G107" s="22">
        <v>1885</v>
      </c>
      <c r="H107" s="22">
        <v>1129</v>
      </c>
      <c r="I107" s="13">
        <v>0</v>
      </c>
      <c r="J107" s="22">
        <v>3014</v>
      </c>
    </row>
    <row r="108" spans="1:12" ht="21">
      <c r="C108" s="62" t="s">
        <v>257</v>
      </c>
      <c r="F108" s="59">
        <f>F49+F59+F73+F75+F86+F88+F91+F94+F104+F107</f>
        <v>609.5</v>
      </c>
      <c r="G108" s="60">
        <f>G49+G59+G73+G75+G86+G88+G91+G94+G104+G107</f>
        <v>297296</v>
      </c>
      <c r="H108" s="60">
        <f>H49+H59+H73+H75+H86+H88+H91+H94+H104+H107</f>
        <v>304320</v>
      </c>
      <c r="I108" s="60">
        <f>I49+I59+I73+I75+I86+I88+I91+I94+I104+I107</f>
        <v>0</v>
      </c>
      <c r="J108" s="60">
        <f>J49+J59+J73+J75+J86+J88+J91+J94+J104+J107</f>
        <v>601611</v>
      </c>
    </row>
    <row r="109" spans="1:12">
      <c r="D109" s="16"/>
    </row>
    <row r="113" spans="5:5">
      <c r="E113" s="29"/>
    </row>
    <row r="114" spans="5:5">
      <c r="E114" s="29"/>
    </row>
    <row r="115" spans="5:5">
      <c r="E115" s="29"/>
    </row>
    <row r="116" spans="5:5">
      <c r="E116" s="29"/>
    </row>
    <row r="117" spans="5:5">
      <c r="E117" s="29"/>
    </row>
    <row r="118" spans="5:5">
      <c r="E118" s="29"/>
    </row>
    <row r="119" spans="5:5">
      <c r="E119" s="29"/>
    </row>
  </sheetData>
  <phoneticPr fontId="0" type="noConversion"/>
  <pageMargins left="0.59055118110236227" right="0" top="0.78740157480314965" bottom="0.19685039370078741" header="0.31496062992125984" footer="0.31496062992125984"/>
  <pageSetup paperSize="9" scale="7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PGE Systemy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Pasternak Piotr [PGE Obrót O. Łódź]</dc:creator>
  <cp:lastModifiedBy>user</cp:lastModifiedBy>
  <cp:lastPrinted>2018-06-14T11:32:54Z</cp:lastPrinted>
  <dcterms:created xsi:type="dcterms:W3CDTF">2017-05-19T12:59:12Z</dcterms:created>
  <dcterms:modified xsi:type="dcterms:W3CDTF">2018-06-14T11:32:58Z</dcterms:modified>
</cp:coreProperties>
</file>